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90" windowWidth="19200" windowHeight="11550" tabRatio="759" firstSheet="6" activeTab="11"/>
  </bookViews>
  <sheets>
    <sheet name="Summary of Document" sheetId="18" r:id="rId1"/>
    <sheet name="Meso by age and sex" sheetId="24" r:id="rId2"/>
    <sheet name="Demographic distribution" sheetId="25" r:id="rId3"/>
    <sheet name="Key Data Completeness" sheetId="1" r:id="rId4"/>
    <sheet name="MDT Discussion" sheetId="9" r:id="rId5"/>
    <sheet name="LCNS Assessment" sheetId="4" r:id="rId6"/>
    <sheet name="DistributionPS" sheetId="23" r:id="rId7"/>
    <sheet name="DistributionStage" sheetId="27" r:id="rId8"/>
    <sheet name="Pathological Confirmation" sheetId="28" r:id="rId9"/>
    <sheet name="Morphology M90503" sheetId="32" r:id="rId10"/>
    <sheet name="Surgery" sheetId="12" r:id="rId11"/>
    <sheet name="Chemotherapy in meso" sheetId="15" r:id="rId12"/>
    <sheet name="Chemotherapy PS01" sheetId="33" r:id="rId13"/>
    <sheet name="Radiotherapy" sheetId="29" r:id="rId14"/>
    <sheet name="Survival_1yr" sheetId="30" r:id="rId15"/>
    <sheet name="Survival_3month" sheetId="31" r:id="rId16"/>
  </sheets>
  <calcPr calcId="145621" concurrentCalc="0"/>
</workbook>
</file>

<file path=xl/calcChain.xml><?xml version="1.0" encoding="utf-8"?>
<calcChain xmlns="http://schemas.openxmlformats.org/spreadsheetml/2006/main">
  <c r="D4" i="12" l="1"/>
  <c r="C4" i="33"/>
  <c r="B4" i="33"/>
  <c r="C4" i="32"/>
  <c r="B4" i="32"/>
  <c r="D4" i="31"/>
  <c r="D4" i="30"/>
  <c r="C4" i="12"/>
  <c r="B4" i="12"/>
  <c r="C4" i="29"/>
  <c r="B4" i="29"/>
  <c r="C5" i="28"/>
  <c r="B13" i="27"/>
  <c r="C12" i="27"/>
  <c r="K17" i="24"/>
  <c r="K18" i="24"/>
  <c r="K19" i="24"/>
  <c r="K20" i="24"/>
  <c r="K21" i="24"/>
  <c r="K22" i="24"/>
  <c r="K26" i="24"/>
  <c r="K27" i="24"/>
  <c r="K28" i="24"/>
  <c r="K29" i="24"/>
  <c r="K30" i="24"/>
  <c r="K31" i="24"/>
  <c r="C6" i="27"/>
  <c r="C7" i="27"/>
  <c r="C5" i="27"/>
  <c r="C8" i="27"/>
  <c r="C9" i="27"/>
  <c r="C10" i="27"/>
  <c r="C11" i="27"/>
  <c r="K7" i="24"/>
  <c r="K6" i="24"/>
  <c r="K5" i="24"/>
  <c r="D5" i="4"/>
  <c r="B10" i="23"/>
  <c r="C5" i="23"/>
  <c r="C7" i="23"/>
  <c r="C4" i="23"/>
  <c r="C6" i="23"/>
  <c r="C8" i="23"/>
  <c r="C9" i="23"/>
  <c r="C4" i="15"/>
  <c r="B4" i="15"/>
  <c r="C4" i="9"/>
  <c r="E4" i="1"/>
  <c r="D4" i="1"/>
  <c r="C5" i="4"/>
  <c r="C4" i="1"/>
</calcChain>
</file>

<file path=xl/sharedStrings.xml><?xml version="1.0" encoding="utf-8"?>
<sst xmlns="http://schemas.openxmlformats.org/spreadsheetml/2006/main" count="531" uniqueCount="288">
  <si>
    <t>Data completeness for key fields nationally</t>
  </si>
  <si>
    <t>NumberOfCases</t>
  </si>
  <si>
    <t>PerformStatus N (%)</t>
  </si>
  <si>
    <t>Stage N (%)</t>
  </si>
  <si>
    <t>PSandStage N(%)</t>
  </si>
  <si>
    <t>PerformStatus_percent</t>
  </si>
  <si>
    <t>Stage_percent</t>
  </si>
  <si>
    <t>PSandStage_percent</t>
  </si>
  <si>
    <t>All cases</t>
  </si>
  <si>
    <t>Patients Assessed by a Lung Cancer Nurse Specialist</t>
  </si>
  <si>
    <t>LCNSassessed_percent</t>
  </si>
  <si>
    <t>LCNS Assessed Cases</t>
  </si>
  <si>
    <t>LCNSAssessed (%)</t>
  </si>
  <si>
    <t>Patients discussed at an MDT</t>
  </si>
  <si>
    <t>MDTDiscussion (%)</t>
  </si>
  <si>
    <t>MDTDiscussion_Cases</t>
  </si>
  <si>
    <t>Patients receiving surgery nationally</t>
  </si>
  <si>
    <t>NumberOfCases*</t>
  </si>
  <si>
    <t>Analyses carried out by (questions, need for clarification or correction of analyses, please contact):</t>
  </si>
  <si>
    <t>Dr Aamir Khakwani</t>
  </si>
  <si>
    <t>Division of Epidemiology &amp; Public Health</t>
  </si>
  <si>
    <t>B121, Clinical Sciences Building, City Hospital, Hucknall Road, Nottingham, NG5 1PB</t>
  </si>
  <si>
    <t>Data completeness for key fields by Network</t>
  </si>
  <si>
    <t>networkfirstseen</t>
  </si>
  <si>
    <t>Patients discussed at an MDT by Network</t>
  </si>
  <si>
    <t>Patients receiving chemotherapy nationally</t>
  </si>
  <si>
    <t>Patients receiving chemotherapy by network</t>
  </si>
  <si>
    <t>Performance status</t>
  </si>
  <si>
    <t>Cases (n)</t>
  </si>
  <si>
    <t>%</t>
  </si>
  <si>
    <t>missing</t>
  </si>
  <si>
    <t>Total</t>
  </si>
  <si>
    <t>NumberOfCasesatPS0</t>
  </si>
  <si>
    <t>CasesatPS0_percent</t>
  </si>
  <si>
    <t>NumberOfCasesatPS1</t>
  </si>
  <si>
    <t>CasesatPS1_percent</t>
  </si>
  <si>
    <t>NumberOfCasesatPS2</t>
  </si>
  <si>
    <t>CasesatPS2_percent</t>
  </si>
  <si>
    <t>NumberOfCasesatPS3</t>
  </si>
  <si>
    <t>CasesatPS3_percent</t>
  </si>
  <si>
    <t>NumberOfCasesatPS4</t>
  </si>
  <si>
    <t>CasesatPS4_percent</t>
  </si>
  <si>
    <t>NumberOfCasesatPSmissing</t>
  </si>
  <si>
    <t>CasesatPSmissing_percent</t>
  </si>
  <si>
    <t>N44</t>
  </si>
  <si>
    <t>N50</t>
  </si>
  <si>
    <t>N51</t>
  </si>
  <si>
    <t>N52</t>
  </si>
  <si>
    <t>N53</t>
  </si>
  <si>
    <t>N54</t>
  </si>
  <si>
    <t>N55</t>
  </si>
  <si>
    <t>N56</t>
  </si>
  <si>
    <t>N57</t>
  </si>
  <si>
    <t>N58</t>
  </si>
  <si>
    <t>N59</t>
  </si>
  <si>
    <t>N60</t>
  </si>
  <si>
    <t>N61</t>
  </si>
  <si>
    <t>Distribution of performance status</t>
  </si>
  <si>
    <t>Distribution of performance status by Network</t>
  </si>
  <si>
    <t>CompleteNurseSpAssessed_percent</t>
  </si>
  <si>
    <t>CompleteNurseSpAssessed (%)</t>
  </si>
  <si>
    <t>95% Confidence Interval</t>
  </si>
  <si>
    <t>Odd Ratios</t>
  </si>
  <si>
    <t>Age group</t>
  </si>
  <si>
    <t>All ages</t>
  </si>
  <si>
    <t>Sex</t>
  </si>
  <si>
    <t>0-54</t>
  </si>
  <si>
    <t>55-59</t>
  </si>
  <si>
    <t>60-64</t>
  </si>
  <si>
    <t>65-69</t>
  </si>
  <si>
    <t>70-74</t>
  </si>
  <si>
    <t>75-79</t>
  </si>
  <si>
    <t>80-84</t>
  </si>
  <si>
    <t>85+</t>
  </si>
  <si>
    <t>Male</t>
  </si>
  <si>
    <t>Female</t>
  </si>
  <si>
    <t>Whole population:</t>
  </si>
  <si>
    <t>Mesothelioma by age and sex</t>
  </si>
  <si>
    <t>Mean age (standard deviation) = 74.2 (8.9)</t>
  </si>
  <si>
    <t>Median age (interquartile range) = 75 (68 - 81)</t>
  </si>
  <si>
    <t>Summary of Document: Data analyses of 2014 registry data for patients with Mesothelioma</t>
  </si>
  <si>
    <t>NLCA@rcplondon.ac.uk</t>
  </si>
  <si>
    <t>2014 analysed population</t>
  </si>
  <si>
    <t xml:space="preserve"> 2014 analysed population</t>
  </si>
  <si>
    <t>Demographic distribution</t>
  </si>
  <si>
    <t>Socioeconomic Status</t>
  </si>
  <si>
    <t>Missing</t>
  </si>
  <si>
    <t>Performance Status</t>
  </si>
  <si>
    <t>Distribution of stage for all lung cancers</t>
  </si>
  <si>
    <t>Stage</t>
  </si>
  <si>
    <t>IA</t>
  </si>
  <si>
    <t>IB</t>
  </si>
  <si>
    <t>IIA</t>
  </si>
  <si>
    <t>IIB</t>
  </si>
  <si>
    <t>IIIA</t>
  </si>
  <si>
    <t>IIIB</t>
  </si>
  <si>
    <t>IV</t>
  </si>
  <si>
    <t>Distribution of Stage for all lung cancers by Network</t>
  </si>
  <si>
    <t>NumberOfCasesSgIA</t>
  </si>
  <si>
    <t>CasesSgIA_percent</t>
  </si>
  <si>
    <t>NumberOfCasesSgIB</t>
  </si>
  <si>
    <t>CasesSgIB_percent</t>
  </si>
  <si>
    <t>NumberOfCasesSgIIA</t>
  </si>
  <si>
    <t>CasesSgIIA_percent</t>
  </si>
  <si>
    <t>NumberOfCasesSgIIB</t>
  </si>
  <si>
    <t>CasesSgIIB_percent</t>
  </si>
  <si>
    <t>NumberOfCasesSgIIIA</t>
  </si>
  <si>
    <t>CasesSgIIIA_percent</t>
  </si>
  <si>
    <t>NumberOfCasesSgIIIB</t>
  </si>
  <si>
    <t>CasesSgIIIB_percent</t>
  </si>
  <si>
    <t>NumberOfCasesSgIV</t>
  </si>
  <si>
    <t>CasesSgIV_percent</t>
  </si>
  <si>
    <t>NumberOfCasesSgMissing</t>
  </si>
  <si>
    <t>CasesSgMissing_percent</t>
  </si>
  <si>
    <t>Patients receiving histological diagnosis nationally</t>
  </si>
  <si>
    <t>HistologicalDiagnosis (%)</t>
  </si>
  <si>
    <t>Patients receiving pathological diagnosis by network</t>
  </si>
  <si>
    <t>Pathologically confirmed Cases</t>
  </si>
  <si>
    <t>PathologicalDiagnosis_percent</t>
  </si>
  <si>
    <t>Patients receiving radiotherapy nationally</t>
  </si>
  <si>
    <t>Number of cases</t>
  </si>
  <si>
    <t>Patients receiving radiotherapy (%)</t>
  </si>
  <si>
    <t>HadRadio_percent</t>
  </si>
  <si>
    <t>Percent surviving* to one year after 'diagnosis' nationally</t>
  </si>
  <si>
    <t>Number surviving to one year after diagnosis</t>
  </si>
  <si>
    <t>% surviving to one year after diagnosis</t>
  </si>
  <si>
    <t>Percent surviving* to one year after 'diagnosis' by network</t>
  </si>
  <si>
    <t>Percent surviving to 1 year*</t>
  </si>
  <si>
    <t>OR**</t>
  </si>
  <si>
    <t>95% confidence interval</t>
  </si>
  <si>
    <t>**Odds Ratio of surviving one year in specified network relative to the whole NLCA population, adjusted for composition of population in terms of age, sex, socioeconomic status, performance status, stage. Variables are explained on "Case-mix explanatory notes."</t>
  </si>
  <si>
    <t>NLCA 2014 analysed population</t>
  </si>
  <si>
    <t>Morphology</t>
  </si>
  <si>
    <t>M9050/3</t>
  </si>
  <si>
    <t>M9051/3</t>
  </si>
  <si>
    <t>M9052/3</t>
  </si>
  <si>
    <t>M9053/3</t>
  </si>
  <si>
    <t>Number of Cases</t>
  </si>
  <si>
    <t>Percentage</t>
  </si>
  <si>
    <t>Primary Diagnosis</t>
  </si>
  <si>
    <t>C450</t>
  </si>
  <si>
    <t>Min Max age = 35 - 98</t>
  </si>
  <si>
    <t>Percent surviving* to three monthr after 'diagnosis' nationally</t>
  </si>
  <si>
    <t>Number surviving to three months after diagnosis</t>
  </si>
  <si>
    <t>% surviving to three months after diagnosis</t>
  </si>
  <si>
    <t>Percent surviving to 3 months*</t>
  </si>
  <si>
    <t>**Odds Ratio of surviving three months in specified network relative to the whole NLCA population, adjusted for composition of population in terms of age, sex, socioeconomic status, performance status, stage. Variables are explained on "Case-mix explanatory notes."</t>
  </si>
  <si>
    <t>Laterality</t>
  </si>
  <si>
    <t>Not Known</t>
  </si>
  <si>
    <t>Patients receiving chemotherapy (%)</t>
  </si>
  <si>
    <t>HadChemo_percent</t>
  </si>
  <si>
    <t>(0.44 - 1.05)</t>
  </si>
  <si>
    <t>(0.50 - 1.34)</t>
  </si>
  <si>
    <t>(0.58 - 1.24)</t>
  </si>
  <si>
    <t>(0.58 - 1.11)</t>
  </si>
  <si>
    <t>(0.50 - 1.42)</t>
  </si>
  <si>
    <t>(0.73 - 1.87)</t>
  </si>
  <si>
    <t>Patients with Morphology M9050/3</t>
  </si>
  <si>
    <t>Patients with morphology M9050/3 by network</t>
  </si>
  <si>
    <t>Patients with morphology M9050/3 (%)</t>
  </si>
  <si>
    <t>Patients receiving chemotherapy with PS0/1 nationally</t>
  </si>
  <si>
    <t>Patients receiving chemotherapy with PS0/1 (%)</t>
  </si>
  <si>
    <t>Patients receiving chemotherapy with PS0/1by network</t>
  </si>
  <si>
    <t>(1.25 - 2.47)</t>
  </si>
  <si>
    <t>(0.36 - 0.97)</t>
  </si>
  <si>
    <t>(1.73 - 3.28)</t>
  </si>
  <si>
    <t>(0.96 - 1.91)</t>
  </si>
  <si>
    <t>(0.48 - 0.87)</t>
  </si>
  <si>
    <t>(0.76 - 1.24)</t>
  </si>
  <si>
    <t>(0.65 - 1.35)</t>
  </si>
  <si>
    <t>(0.44 - 0.99)</t>
  </si>
  <si>
    <t>(0.67 - 1.27)</t>
  </si>
  <si>
    <t>(0.70 - 1.33)</t>
  </si>
  <si>
    <t>(0.41 - 1.03)</t>
  </si>
  <si>
    <t>(0.63 - 1.30)</t>
  </si>
  <si>
    <t>(0.77 - 1.91)</t>
  </si>
  <si>
    <t>(0.56 - 1.40)</t>
  </si>
  <si>
    <t>(1.36 - 3.21)</t>
  </si>
  <si>
    <t>(0.53 - 1.12)</t>
  </si>
  <si>
    <t>(0.31 - 0.87)</t>
  </si>
  <si>
    <t>(0.61 - 1.26)</t>
  </si>
  <si>
    <t>(0.41 - 0.81)</t>
  </si>
  <si>
    <t>(0.38 - 1.03)</t>
  </si>
  <si>
    <t>(1.10 - 2.19)</t>
  </si>
  <si>
    <t>(0.88 - 1.76)</t>
  </si>
  <si>
    <t>(0.86 - 2.14)</t>
  </si>
  <si>
    <t>(1.34 - 2.69)</t>
  </si>
  <si>
    <t>(1.41 - 3.36)</t>
  </si>
  <si>
    <t>(1.06 - 2.34)</t>
  </si>
  <si>
    <t>(0.89 - 1.89)</t>
  </si>
  <si>
    <t>(0.74 - 1.56)</t>
  </si>
  <si>
    <t>(0.67 - 1.28)</t>
  </si>
  <si>
    <t>(0.70 - 1.28)</t>
  </si>
  <si>
    <t>(0.61 - 1.28)</t>
  </si>
  <si>
    <t>(1.02 - 2.08)</t>
  </si>
  <si>
    <t>(0.89 - 2.37)</t>
  </si>
  <si>
    <t>(0.54 - 1.21)</t>
  </si>
  <si>
    <t>(0.67 - 1.73)</t>
  </si>
  <si>
    <t>(1.14 - 2.77)</t>
  </si>
  <si>
    <t>(0.55 - 1.13)</t>
  </si>
  <si>
    <t>(1.25 - 2.94)</t>
  </si>
  <si>
    <t>(0.71 - 1.40)</t>
  </si>
  <si>
    <t>(0.61 - 1.13)</t>
  </si>
  <si>
    <t>(0.74 - 1.65)</t>
  </si>
  <si>
    <t>(0.59 - 1.27)</t>
  </si>
  <si>
    <t>(0.84 - 1.83)</t>
  </si>
  <si>
    <t>(0.46 - 0.88)</t>
  </si>
  <si>
    <t>(0.60 - 2.13)</t>
  </si>
  <si>
    <t>(0.48 - 1.08)</t>
  </si>
  <si>
    <t>Patients receiving radical surgery (%)</t>
  </si>
  <si>
    <t>Patients receiving radical surgery by network</t>
  </si>
  <si>
    <t>Had radical Surgery_percent</t>
  </si>
  <si>
    <t>Odd Ratios2</t>
  </si>
  <si>
    <t>95% Confidence Interval2</t>
  </si>
  <si>
    <t>Had other Surgery_percent</t>
  </si>
  <si>
    <t>Patients receiving other surgery (%)</t>
  </si>
  <si>
    <t>(0.34 - 1.82)</t>
  </si>
  <si>
    <t>(0.16 - 1.12)</t>
  </si>
  <si>
    <t>(0.16 - 1.36)</t>
  </si>
  <si>
    <t>(0.31 - 1.29)</t>
  </si>
  <si>
    <t>(1.20 - 2.51)</t>
  </si>
  <si>
    <t>(2.67 - 5.61)</t>
  </si>
  <si>
    <t>(0.71 - 2.81)</t>
  </si>
  <si>
    <t>(0.014 - 0.71)</t>
  </si>
  <si>
    <t>(0.54 - 1.72)</t>
  </si>
  <si>
    <t>(1.37 - 4.13)</t>
  </si>
  <si>
    <t>(0.18 - 1.30)</t>
  </si>
  <si>
    <t>(0.03 - 1.66)</t>
  </si>
  <si>
    <t>(0.78 - 1.49)</t>
  </si>
  <si>
    <t>(0.66 - 1.70)</t>
  </si>
  <si>
    <t>(0.69 - 1.27)</t>
  </si>
  <si>
    <t>(0.72 - 1.37)</t>
  </si>
  <si>
    <t>(0.79 - 1.42)</t>
  </si>
  <si>
    <t>(0.87 - 1.48)</t>
  </si>
  <si>
    <t>(0.79 - 1.67)</t>
  </si>
  <si>
    <t>(0.69 - 1.33)</t>
  </si>
  <si>
    <t>(0.67 - 1.18)</t>
  </si>
  <si>
    <t>(0.62 - 1.13)</t>
  </si>
  <si>
    <t>(0.68 - 1.78)</t>
  </si>
  <si>
    <t>(0.56 - 1.10)</t>
  </si>
  <si>
    <t>(0.80 - 1.90)</t>
  </si>
  <si>
    <t>Codelist</t>
  </si>
  <si>
    <t>Radical Surgery</t>
  </si>
  <si>
    <t>T071</t>
  </si>
  <si>
    <t>T072</t>
  </si>
  <si>
    <t>T078</t>
  </si>
  <si>
    <t>T079</t>
  </si>
  <si>
    <t>Other Surgery</t>
  </si>
  <si>
    <t>T013</t>
  </si>
  <si>
    <t>T023</t>
  </si>
  <si>
    <t>T024</t>
  </si>
  <si>
    <t>T039</t>
  </si>
  <si>
    <t>T051</t>
  </si>
  <si>
    <t>T052</t>
  </si>
  <si>
    <t>T058</t>
  </si>
  <si>
    <t>T081</t>
  </si>
  <si>
    <t>T088</t>
  </si>
  <si>
    <t>T089</t>
  </si>
  <si>
    <t>T091</t>
  </si>
  <si>
    <t>T092</t>
  </si>
  <si>
    <t>T093</t>
  </si>
  <si>
    <t>T094</t>
  </si>
  <si>
    <t>T095</t>
  </si>
  <si>
    <t>T098</t>
  </si>
  <si>
    <t>T101</t>
  </si>
  <si>
    <t>T102</t>
  </si>
  <si>
    <t>T103</t>
  </si>
  <si>
    <t>T108</t>
  </si>
  <si>
    <t>T109</t>
  </si>
  <si>
    <t>T111</t>
  </si>
  <si>
    <t>T112</t>
  </si>
  <si>
    <t>T118</t>
  </si>
  <si>
    <t>T119</t>
  </si>
  <si>
    <t>T121</t>
  </si>
  <si>
    <t>T122</t>
  </si>
  <si>
    <t>T123</t>
  </si>
  <si>
    <t>T124</t>
  </si>
  <si>
    <t>T125</t>
  </si>
  <si>
    <t>T128</t>
  </si>
  <si>
    <t>T129</t>
  </si>
  <si>
    <t>T131</t>
  </si>
  <si>
    <t>T132</t>
  </si>
  <si>
    <t>T134</t>
  </si>
  <si>
    <t>T141</t>
  </si>
  <si>
    <t>T148</t>
  </si>
  <si>
    <t>T161</t>
  </si>
  <si>
    <t>The slight discrepancies in the Odd ratios and 95% Confidence intervals is due to analysing the same cohort of patients with a few more treatment data information identified through additional OPCS-4* codes.</t>
  </si>
  <si>
    <t>*an NHS Fundamental Information Standard that supports various forms of data collection, such as Central Returns and Commissioning Data Sets, as well as other secondary uses of information essential to planning and improving healthcare.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</si>
</sst>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i/>
      <sz val="10"/>
      <color theme="1"/>
      <name val="Calibri"/>
      <family val="2"/>
      <scheme val="minor"/>
    </font>
    <font>
      <i/>
      <sz val="11"/>
      <color theme="1"/>
      <name val="Calibri"/>
      <family val="2"/>
      <scheme val="minor"/>
    </font>
    <font>
      <b/>
      <sz val="14"/>
      <color theme="0"/>
      <name val="Calibri"/>
      <family val="2"/>
      <scheme val="minor"/>
    </font>
    <font>
      <b/>
      <sz val="14"/>
      <color rgb="FFFF0000"/>
      <name val="Calibri"/>
      <family val="2"/>
      <scheme val="minor"/>
    </font>
    <font>
      <u/>
      <sz val="11"/>
      <color theme="10"/>
      <name val="Calibri"/>
      <family val="2"/>
      <scheme val="minor"/>
    </font>
    <font>
      <sz val="18"/>
      <color theme="3"/>
      <name val="Cambria"/>
      <family val="2"/>
      <scheme val="major"/>
    </font>
    <font>
      <sz val="11"/>
      <color rgb="FF1F497D"/>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theme="0" tint="-0.14999847407452621"/>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thin">
        <color auto="1"/>
      </bottom>
      <diagonal/>
    </border>
    <border>
      <left/>
      <right/>
      <top/>
      <bottom style="thin">
        <color theme="1"/>
      </bottom>
      <diagonal/>
    </border>
    <border>
      <left style="thin">
        <color rgb="FF7F7F7F"/>
      </left>
      <right/>
      <top style="thin">
        <color rgb="FF7F7F7F"/>
      </top>
      <bottom style="thin">
        <color rgb="FF7F7F7F"/>
      </bottom>
      <diagonal/>
    </border>
    <border>
      <left style="thin">
        <color rgb="FF7F7F7F"/>
      </left>
      <right/>
      <top style="thin">
        <color rgb="FF7F7F7F"/>
      </top>
      <bottom/>
      <diagonal/>
    </border>
    <border>
      <left/>
      <right/>
      <top/>
      <bottom style="double">
        <color indexed="64"/>
      </bottom>
      <diagonal/>
    </border>
    <border>
      <left style="thin">
        <color rgb="FF7F7F7F"/>
      </left>
      <right/>
      <top style="thin">
        <color indexed="64"/>
      </top>
      <bottom style="thin">
        <color indexed="64"/>
      </bottom>
      <diagonal/>
    </border>
    <border>
      <left/>
      <right style="thin">
        <color rgb="FF7F7F7F"/>
      </right>
      <top style="thin">
        <color indexed="64"/>
      </top>
      <bottom style="thin">
        <color indexed="64"/>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 fillId="0" borderId="0" applyFont="0" applyFill="0" applyBorder="0" applyAlignment="0" applyProtection="0"/>
    <xf numFmtId="0" fontId="24" fillId="0" borderId="0" applyNumberFormat="0" applyFill="0" applyBorder="0" applyAlignment="0" applyProtection="0"/>
  </cellStyleXfs>
  <cellXfs count="184">
    <xf numFmtId="0" fontId="0" fillId="0" borderId="0" xfId="0"/>
    <xf numFmtId="1" fontId="19" fillId="0" borderId="0" xfId="0" applyNumberFormat="1" applyFont="1" applyFill="1" applyBorder="1" applyAlignment="1">
      <alignment horizontal="right"/>
    </xf>
    <xf numFmtId="0" fontId="16" fillId="0" borderId="0" xfId="0" applyFont="1" applyAlignment="1">
      <alignment wrapText="1"/>
    </xf>
    <xf numFmtId="0" fontId="16" fillId="0" borderId="10" xfId="0" applyFont="1" applyFill="1" applyBorder="1"/>
    <xf numFmtId="0" fontId="16" fillId="0" borderId="10" xfId="0" applyFont="1" applyBorder="1"/>
    <xf numFmtId="0" fontId="0" fillId="0" borderId="15" xfId="0" applyBorder="1"/>
    <xf numFmtId="3" fontId="19" fillId="0" borderId="0" xfId="0" applyNumberFormat="1" applyFont="1" applyBorder="1" applyAlignment="1">
      <alignment horizontal="right"/>
    </xf>
    <xf numFmtId="164" fontId="16" fillId="0" borderId="0" xfId="0" applyNumberFormat="1" applyFont="1" applyFill="1" applyAlignment="1">
      <alignment wrapText="1"/>
    </xf>
    <xf numFmtId="9" fontId="19" fillId="0" borderId="0" xfId="1" applyFont="1" applyBorder="1" applyAlignment="1">
      <alignment horizontal="right"/>
    </xf>
    <xf numFmtId="0" fontId="16" fillId="0" borderId="0" xfId="0" applyFont="1" applyFill="1" applyBorder="1" applyAlignment="1">
      <alignment horizontal="center" vertical="center"/>
    </xf>
    <xf numFmtId="9" fontId="0" fillId="0" borderId="11" xfId="1" applyFont="1" applyBorder="1" applyAlignment="1">
      <alignment wrapText="1"/>
    </xf>
    <xf numFmtId="164" fontId="16" fillId="0" borderId="10" xfId="0" applyNumberFormat="1" applyFont="1" applyFill="1" applyBorder="1"/>
    <xf numFmtId="0" fontId="0" fillId="0" borderId="0" xfId="0"/>
    <xf numFmtId="0" fontId="2" fillId="0" borderId="0" xfId="2"/>
    <xf numFmtId="164" fontId="0" fillId="0" borderId="0" xfId="0" applyNumberFormat="1"/>
    <xf numFmtId="0" fontId="0" fillId="0" borderId="0" xfId="0" applyBorder="1"/>
    <xf numFmtId="1" fontId="19" fillId="0" borderId="0" xfId="0" applyNumberFormat="1" applyFont="1" applyBorder="1" applyAlignment="1">
      <alignment horizontal="right" indent="1"/>
    </xf>
    <xf numFmtId="9" fontId="19" fillId="0" borderId="0" xfId="0" applyNumberFormat="1" applyFont="1" applyBorder="1" applyAlignment="1">
      <alignment horizontal="right"/>
    </xf>
    <xf numFmtId="164" fontId="16" fillId="0" borderId="10" xfId="0" applyNumberFormat="1" applyFont="1" applyBorder="1"/>
    <xf numFmtId="9" fontId="19" fillId="0" borderId="11" xfId="0" applyNumberFormat="1" applyFont="1" applyFill="1" applyBorder="1"/>
    <xf numFmtId="9" fontId="19" fillId="0" borderId="11" xfId="0" applyNumberFormat="1" applyFont="1" applyFill="1" applyBorder="1" applyAlignment="1">
      <alignment horizontal="right"/>
    </xf>
    <xf numFmtId="0" fontId="0" fillId="0" borderId="0" xfId="0"/>
    <xf numFmtId="0" fontId="2" fillId="0" borderId="0" xfId="2"/>
    <xf numFmtId="0" fontId="11" fillId="6" borderId="4" xfId="12" applyAlignment="1">
      <alignment horizontal="center" vertical="center" wrapText="1"/>
    </xf>
    <xf numFmtId="0" fontId="16" fillId="0" borderId="12" xfId="0" applyFont="1" applyBorder="1" applyAlignment="1">
      <alignment horizontal="center" vertical="center" wrapText="1"/>
    </xf>
    <xf numFmtId="164" fontId="16" fillId="0" borderId="12" xfId="0" applyNumberFormat="1" applyFont="1" applyFill="1" applyBorder="1" applyAlignment="1">
      <alignment horizontal="center" vertical="center" wrapText="1"/>
    </xf>
    <xf numFmtId="1" fontId="19" fillId="0" borderId="0" xfId="0" applyNumberFormat="1" applyFont="1" applyFill="1"/>
    <xf numFmtId="0" fontId="19" fillId="33" borderId="0" xfId="0" applyFont="1" applyFill="1"/>
    <xf numFmtId="0" fontId="0" fillId="0" borderId="0" xfId="0"/>
    <xf numFmtId="9" fontId="16" fillId="0" borderId="0" xfId="0" applyNumberFormat="1" applyFont="1" applyBorder="1" applyAlignment="1">
      <alignment horizontal="center"/>
    </xf>
    <xf numFmtId="0" fontId="11" fillId="6" borderId="13" xfId="12" applyBorder="1" applyAlignment="1">
      <alignment horizontal="center" wrapText="1"/>
    </xf>
    <xf numFmtId="0" fontId="12" fillId="6" borderId="14" xfId="12" applyFont="1" applyBorder="1" applyAlignment="1">
      <alignment horizontal="center" wrapText="1"/>
    </xf>
    <xf numFmtId="0" fontId="2" fillId="0" borderId="0" xfId="2"/>
    <xf numFmtId="164" fontId="0" fillId="0" borderId="0" xfId="0" applyNumberFormat="1"/>
    <xf numFmtId="0" fontId="0" fillId="0" borderId="0" xfId="0" applyBorder="1"/>
    <xf numFmtId="0" fontId="0" fillId="0" borderId="0" xfId="0" applyAlignment="1">
      <alignment horizontal="center"/>
    </xf>
    <xf numFmtId="0" fontId="16" fillId="0" borderId="0" xfId="0" applyFont="1"/>
    <xf numFmtId="3" fontId="0" fillId="0" borderId="0" xfId="0" applyNumberFormat="1"/>
    <xf numFmtId="0" fontId="11" fillId="6" borderId="4" xfId="12" applyAlignment="1">
      <alignment horizontal="center" vertical="center" wrapText="1"/>
    </xf>
    <xf numFmtId="0" fontId="11" fillId="6" borderId="13" xfId="12" applyBorder="1" applyAlignment="1">
      <alignment horizontal="center" vertical="center" wrapText="1"/>
    </xf>
    <xf numFmtId="2" fontId="0" fillId="0" borderId="0" xfId="0" applyNumberFormat="1"/>
    <xf numFmtId="0" fontId="16" fillId="0" borderId="12" xfId="0" applyFont="1" applyBorder="1" applyAlignment="1">
      <alignment horizontal="center" vertical="center" wrapText="1"/>
    </xf>
    <xf numFmtId="164" fontId="0" fillId="0" borderId="0" xfId="0" applyNumberFormat="1" applyAlignment="1">
      <alignment wrapText="1"/>
    </xf>
    <xf numFmtId="0" fontId="20" fillId="0" borderId="0" xfId="0" applyFont="1"/>
    <xf numFmtId="164" fontId="16" fillId="0" borderId="12" xfId="0" applyNumberFormat="1" applyFont="1" applyFill="1" applyBorder="1" applyAlignment="1">
      <alignment horizontal="center" vertical="center" wrapText="1"/>
    </xf>
    <xf numFmtId="0" fontId="0" fillId="0" borderId="0" xfId="0" applyFont="1" applyAlignment="1">
      <alignment horizontal="right"/>
    </xf>
    <xf numFmtId="2" fontId="0" fillId="0" borderId="0" xfId="0" applyNumberFormat="1" applyFont="1" applyAlignment="1">
      <alignment horizontal="right"/>
    </xf>
    <xf numFmtId="1" fontId="19" fillId="0" borderId="0" xfId="0" applyNumberFormat="1" applyFont="1" applyFill="1"/>
    <xf numFmtId="9" fontId="19" fillId="0" borderId="12" xfId="0" applyNumberFormat="1" applyFont="1" applyFill="1" applyBorder="1" applyAlignment="1">
      <alignment horizontal="right"/>
    </xf>
    <xf numFmtId="9" fontId="19" fillId="0" borderId="0" xfId="0" applyNumberFormat="1" applyFont="1" applyFill="1"/>
    <xf numFmtId="0" fontId="19" fillId="33" borderId="0" xfId="0" applyFont="1" applyFill="1"/>
    <xf numFmtId="0" fontId="19" fillId="0" borderId="0" xfId="43" applyNumberFormat="1" applyFont="1" applyAlignment="1">
      <alignment horizontal="center"/>
    </xf>
    <xf numFmtId="2" fontId="0" fillId="0" borderId="0" xfId="0" applyNumberFormat="1" applyFont="1" applyAlignment="1">
      <alignment horizontal="center"/>
    </xf>
    <xf numFmtId="2" fontId="19" fillId="0" borderId="0" xfId="43" applyNumberFormat="1" applyFont="1" applyAlignment="1">
      <alignment horizontal="center"/>
    </xf>
    <xf numFmtId="2" fontId="19" fillId="0" borderId="0" xfId="43" applyNumberFormat="1" applyFont="1" applyAlignment="1">
      <alignment horizontal="right"/>
    </xf>
    <xf numFmtId="0" fontId="19" fillId="0" borderId="0" xfId="43" applyNumberFormat="1" applyFont="1" applyAlignment="1">
      <alignment horizontal="right"/>
    </xf>
    <xf numFmtId="0" fontId="0" fillId="0" borderId="0" xfId="0" applyFont="1" applyAlignment="1">
      <alignment horizontal="center"/>
    </xf>
    <xf numFmtId="1" fontId="0" fillId="0" borderId="10" xfId="0" applyNumberFormat="1" applyBorder="1" applyAlignment="1">
      <alignment wrapText="1"/>
    </xf>
    <xf numFmtId="164" fontId="0" fillId="0" borderId="0" xfId="0" applyNumberFormat="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applyFill="1"/>
    <xf numFmtId="0" fontId="0" fillId="0" borderId="0" xfId="0" applyAlignment="1">
      <alignment horizontal="right"/>
    </xf>
    <xf numFmtId="0" fontId="11" fillId="6" borderId="14" xfId="12" applyBorder="1" applyAlignment="1">
      <alignment horizontal="center" vertical="center" wrapText="1"/>
    </xf>
    <xf numFmtId="0" fontId="0" fillId="0" borderId="0" xfId="0" applyAlignment="1">
      <alignment horizontal="center" vertical="center" wrapText="1"/>
    </xf>
    <xf numFmtId="164" fontId="0" fillId="0" borderId="0" xfId="0" applyNumberFormat="1" applyFill="1" applyAlignment="1">
      <alignment horizontal="center" vertical="center" wrapText="1"/>
    </xf>
    <xf numFmtId="0" fontId="11" fillId="0" borderId="0" xfId="12" applyFill="1" applyBorder="1" applyAlignment="1">
      <alignment horizontal="center" wrapText="1"/>
    </xf>
    <xf numFmtId="3" fontId="16" fillId="0" borderId="0" xfId="0" applyNumberFormat="1" applyFont="1" applyAlignment="1">
      <alignment horizontal="center"/>
    </xf>
    <xf numFmtId="3" fontId="0" fillId="0" borderId="0" xfId="0" applyNumberFormat="1" applyFill="1" applyAlignment="1">
      <alignment horizontal="center"/>
    </xf>
    <xf numFmtId="0" fontId="12" fillId="0" borderId="0" xfId="12" applyFont="1" applyFill="1" applyBorder="1" applyAlignment="1">
      <alignment horizontal="center" wrapText="1"/>
    </xf>
    <xf numFmtId="164" fontId="0" fillId="0" borderId="0" xfId="0" applyNumberFormat="1" applyAlignment="1">
      <alignment horizontal="center" vertical="center" wrapText="1"/>
    </xf>
    <xf numFmtId="165" fontId="16" fillId="0" borderId="0" xfId="45" applyNumberFormat="1" applyFont="1" applyAlignment="1">
      <alignment horizontal="center" vertical="center"/>
    </xf>
    <xf numFmtId="0" fontId="0" fillId="0" borderId="0" xfId="0" applyAlignment="1">
      <alignment wrapText="1"/>
    </xf>
    <xf numFmtId="0" fontId="0" fillId="0" borderId="0" xfId="0" applyNumberFormat="1" applyAlignment="1">
      <alignment horizontal="center"/>
    </xf>
    <xf numFmtId="2" fontId="0" fillId="0" borderId="0" xfId="0" applyNumberFormat="1" applyAlignment="1">
      <alignment horizontal="right"/>
    </xf>
    <xf numFmtId="3" fontId="16" fillId="0" borderId="0" xfId="45" applyNumberFormat="1" applyFont="1" applyAlignment="1">
      <alignment horizontal="center" vertical="center"/>
    </xf>
    <xf numFmtId="3" fontId="0" fillId="0" borderId="0" xfId="45" applyNumberFormat="1" applyFont="1" applyFill="1" applyAlignment="1">
      <alignment horizontal="center" vertical="center"/>
    </xf>
    <xf numFmtId="164" fontId="0" fillId="0" borderId="0" xfId="0" applyNumberFormat="1" applyFill="1" applyBorder="1" applyAlignment="1">
      <alignment horizontal="center"/>
    </xf>
    <xf numFmtId="0" fontId="0" fillId="0" borderId="0" xfId="0" applyFill="1" applyAlignment="1">
      <alignment horizontal="center"/>
    </xf>
    <xf numFmtId="0" fontId="21" fillId="0" borderId="0" xfId="0" applyFont="1"/>
    <xf numFmtId="2" fontId="0" fillId="0" borderId="0" xfId="0" applyNumberFormat="1" applyAlignment="1">
      <alignment horizontal="center"/>
    </xf>
    <xf numFmtId="0" fontId="0" fillId="0" borderId="0" xfId="0" applyNumberFormat="1"/>
    <xf numFmtId="165" fontId="0" fillId="0" borderId="0" xfId="45" applyNumberFormat="1" applyFont="1" applyAlignment="1">
      <alignment horizontal="center" vertical="center"/>
    </xf>
    <xf numFmtId="0" fontId="14" fillId="0" borderId="0" xfId="0" applyFont="1"/>
    <xf numFmtId="9" fontId="19" fillId="0" borderId="0" xfId="0" applyNumberFormat="1" applyFont="1" applyFill="1" applyBorder="1" applyAlignment="1">
      <alignment horizontal="right"/>
    </xf>
    <xf numFmtId="0" fontId="12" fillId="6" borderId="0" xfId="12" applyFont="1" applyBorder="1" applyAlignment="1">
      <alignment horizontal="center" wrapText="1"/>
    </xf>
    <xf numFmtId="0" fontId="0" fillId="0" borderId="0" xfId="0" applyNumberFormat="1" applyFont="1" applyAlignment="1">
      <alignment horizontal="center"/>
    </xf>
    <xf numFmtId="0" fontId="5" fillId="0" borderId="0" xfId="5" applyBorder="1" applyAlignment="1">
      <alignment horizontal="left" indent="1"/>
    </xf>
    <xf numFmtId="0" fontId="4" fillId="0" borderId="2" xfId="4" applyAlignment="1">
      <alignment wrapText="1"/>
    </xf>
    <xf numFmtId="0" fontId="22" fillId="9" borderId="1" xfId="3" applyFont="1" applyFill="1" applyAlignment="1">
      <alignment horizontal="center" wrapText="1"/>
    </xf>
    <xf numFmtId="0" fontId="23" fillId="0" borderId="0" xfId="0" applyFont="1"/>
    <xf numFmtId="0" fontId="5" fillId="0" borderId="0" xfId="5" applyBorder="1"/>
    <xf numFmtId="0" fontId="0" fillId="0" borderId="0" xfId="0" applyFont="1" applyAlignment="1">
      <alignment horizontal="right"/>
    </xf>
    <xf numFmtId="0" fontId="0" fillId="0" borderId="0" xfId="0"/>
    <xf numFmtId="164" fontId="0" fillId="0" borderId="0" xfId="0" applyNumberFormat="1"/>
    <xf numFmtId="0" fontId="0" fillId="0" borderId="0" xfId="0" applyNumberFormat="1" applyAlignment="1">
      <alignment horizontal="center"/>
    </xf>
    <xf numFmtId="164" fontId="16" fillId="0" borderId="0" xfId="0" applyNumberFormat="1" applyFont="1"/>
    <xf numFmtId="0" fontId="0" fillId="0" borderId="0" xfId="0" applyAlignment="1">
      <alignment horizontal="left" indent="4"/>
    </xf>
    <xf numFmtId="9" fontId="0" fillId="0" borderId="0" xfId="1" applyFont="1"/>
    <xf numFmtId="0" fontId="16" fillId="0" borderId="0" xfId="0" applyFont="1" applyAlignment="1">
      <alignment horizontal="left" indent="4"/>
    </xf>
    <xf numFmtId="3" fontId="16" fillId="0" borderId="0" xfId="0" applyNumberFormat="1" applyFont="1"/>
    <xf numFmtId="0" fontId="11" fillId="6" borderId="0" xfId="12" applyBorder="1" applyAlignment="1">
      <alignment horizontal="center" wrapText="1"/>
    </xf>
    <xf numFmtId="0" fontId="16" fillId="0" borderId="0" xfId="0" applyFont="1" applyAlignment="1">
      <alignment vertical="center" wrapText="1"/>
    </xf>
    <xf numFmtId="9" fontId="19" fillId="0" borderId="0" xfId="0" applyNumberFormat="1" applyFont="1" applyFill="1" applyBorder="1"/>
    <xf numFmtId="9" fontId="0" fillId="0" borderId="0" xfId="1" applyFont="1" applyBorder="1" applyAlignment="1">
      <alignment wrapText="1"/>
    </xf>
    <xf numFmtId="0" fontId="11" fillId="6" borderId="4" xfId="12" applyAlignment="1">
      <alignment horizontal="center"/>
    </xf>
    <xf numFmtId="0" fontId="16" fillId="0" borderId="12" xfId="0" applyFont="1" applyBorder="1" applyAlignment="1">
      <alignment horizontal="center"/>
    </xf>
    <xf numFmtId="0" fontId="0" fillId="33" borderId="0" xfId="0" applyFont="1" applyFill="1"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10" xfId="0" applyBorder="1" applyAlignment="1">
      <alignment horizontal="left" indent="1"/>
    </xf>
    <xf numFmtId="0" fontId="0" fillId="0" borderId="11" xfId="0" applyBorder="1" applyAlignment="1">
      <alignment horizontal="left" indent="1"/>
    </xf>
    <xf numFmtId="1" fontId="0" fillId="0" borderId="0" xfId="0" applyNumberFormat="1" applyAlignment="1">
      <alignment horizontal="right"/>
    </xf>
    <xf numFmtId="0" fontId="16" fillId="0" borderId="0" xfId="0" applyFont="1" applyAlignment="1">
      <alignment horizontal="left" indent="2"/>
    </xf>
    <xf numFmtId="0" fontId="24" fillId="0" borderId="0" xfId="46"/>
    <xf numFmtId="0" fontId="11" fillId="6" borderId="16" xfId="12" applyBorder="1" applyAlignment="1">
      <alignment horizontal="center" vertical="center" wrapText="1"/>
    </xf>
    <xf numFmtId="0" fontId="16" fillId="0" borderId="0" xfId="0" applyFont="1" applyFill="1" applyBorder="1" applyAlignment="1">
      <alignment horizontal="center" vertical="center"/>
    </xf>
    <xf numFmtId="0" fontId="16" fillId="0" borderId="10" xfId="0" applyFont="1" applyBorder="1" applyAlignment="1">
      <alignment wrapText="1"/>
    </xf>
    <xf numFmtId="0" fontId="16" fillId="0" borderId="0" xfId="0" applyFont="1" applyBorder="1" applyAlignment="1">
      <alignment horizontal="center"/>
    </xf>
    <xf numFmtId="0" fontId="0" fillId="0" borderId="0" xfId="0" applyBorder="1" applyAlignment="1">
      <alignment horizontal="left" indent="1"/>
    </xf>
    <xf numFmtId="0" fontId="16" fillId="0" borderId="0" xfId="0" applyFont="1" applyAlignment="1">
      <alignment horizontal="center"/>
    </xf>
    <xf numFmtId="0" fontId="16" fillId="0" borderId="0" xfId="0" applyFont="1" applyAlignment="1">
      <alignment horizontal="center" wrapText="1"/>
    </xf>
    <xf numFmtId="0" fontId="2" fillId="34" borderId="0" xfId="2" applyFill="1"/>
    <xf numFmtId="0" fontId="0" fillId="34" borderId="0" xfId="0" applyFill="1"/>
    <xf numFmtId="0" fontId="0" fillId="0" borderId="0" xfId="0" applyFill="1"/>
    <xf numFmtId="164" fontId="0" fillId="0" borderId="0" xfId="0" applyNumberFormat="1" applyFill="1" applyBorder="1"/>
    <xf numFmtId="0" fontId="16" fillId="0" borderId="0" xfId="0" applyFont="1" applyFill="1" applyAlignment="1">
      <alignment horizontal="center" vertical="center"/>
    </xf>
    <xf numFmtId="2" fontId="1" fillId="0" borderId="0" xfId="0" applyNumberFormat="1" applyFont="1" applyAlignment="1">
      <alignment horizontal="center"/>
    </xf>
    <xf numFmtId="0"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0" fillId="0" borderId="0" xfId="0" applyFill="1" applyAlignment="1">
      <alignment horizontal="center" vertical="center" wrapText="1"/>
    </xf>
    <xf numFmtId="0" fontId="0" fillId="0" borderId="0" xfId="0" applyAlignment="1">
      <alignment horizontal="right" vertical="center" wrapText="1"/>
    </xf>
    <xf numFmtId="1" fontId="0" fillId="0" borderId="0" xfId="0" applyNumberFormat="1" applyFill="1" applyAlignment="1">
      <alignment horizontal="center"/>
    </xf>
    <xf numFmtId="0" fontId="0" fillId="0" borderId="0" xfId="0" applyFill="1" applyBorder="1"/>
    <xf numFmtId="0" fontId="0" fillId="0" borderId="0" xfId="0" applyBorder="1" applyAlignment="1">
      <alignment horizontal="right"/>
    </xf>
    <xf numFmtId="0" fontId="0" fillId="0" borderId="0" xfId="0" applyAlignment="1">
      <alignment vertical="top" wrapText="1"/>
    </xf>
    <xf numFmtId="2" fontId="16" fillId="0" borderId="12" xfId="0" applyNumberFormat="1" applyFont="1" applyFill="1" applyBorder="1" applyAlignment="1">
      <alignment horizontal="left"/>
    </xf>
    <xf numFmtId="0" fontId="16" fillId="0" borderId="12" xfId="0" applyFont="1" applyFill="1" applyBorder="1" applyAlignment="1">
      <alignment horizontal="left"/>
    </xf>
    <xf numFmtId="2" fontId="0" fillId="0" borderId="0" xfId="0" applyNumberFormat="1" applyBorder="1" applyAlignment="1">
      <alignment horizontal="right"/>
    </xf>
    <xf numFmtId="0" fontId="0" fillId="0" borderId="0" xfId="0" applyBorder="1" applyAlignment="1">
      <alignment horizontal="center"/>
    </xf>
    <xf numFmtId="164" fontId="0" fillId="0" borderId="0" xfId="0" applyNumberFormat="1" applyAlignment="1">
      <alignment horizontal="right"/>
    </xf>
    <xf numFmtId="164" fontId="16" fillId="0" borderId="0" xfId="0" applyNumberFormat="1" applyFont="1" applyBorder="1"/>
    <xf numFmtId="164" fontId="16" fillId="0" borderId="0" xfId="0" applyNumberFormat="1" applyFont="1" applyFill="1" applyBorder="1"/>
    <xf numFmtId="166" fontId="0" fillId="0" borderId="0" xfId="0" applyNumberFormat="1" applyFill="1" applyAlignment="1">
      <alignment horizontal="center"/>
    </xf>
    <xf numFmtId="3" fontId="0" fillId="0" borderId="0" xfId="0" applyNumberFormat="1" applyBorder="1"/>
    <xf numFmtId="0" fontId="0" fillId="0" borderId="11" xfId="0" applyBorder="1"/>
    <xf numFmtId="3" fontId="0" fillId="0" borderId="11" xfId="0" applyNumberFormat="1" applyBorder="1"/>
    <xf numFmtId="3" fontId="0" fillId="0" borderId="10" xfId="0" applyNumberFormat="1" applyBorder="1"/>
    <xf numFmtId="0" fontId="16" fillId="0" borderId="0" xfId="0" applyFont="1" applyBorder="1"/>
    <xf numFmtId="3" fontId="16" fillId="0" borderId="0" xfId="0" applyNumberFormat="1" applyFont="1" applyBorder="1"/>
    <xf numFmtId="164" fontId="0" fillId="0" borderId="0" xfId="0" applyNumberFormat="1" applyBorder="1" applyAlignment="1">
      <alignment horizontal="right"/>
    </xf>
    <xf numFmtId="0" fontId="0" fillId="0" borderId="11" xfId="0" applyBorder="1" applyAlignment="1">
      <alignment horizontal="center"/>
    </xf>
    <xf numFmtId="164" fontId="0" fillId="0" borderId="11" xfId="0" applyNumberFormat="1" applyBorder="1" applyAlignment="1">
      <alignment horizontal="right"/>
    </xf>
    <xf numFmtId="0" fontId="0" fillId="0" borderId="10" xfId="0" applyBorder="1" applyAlignment="1">
      <alignment horizontal="center"/>
    </xf>
    <xf numFmtId="0" fontId="0" fillId="0" borderId="10" xfId="0" applyBorder="1"/>
    <xf numFmtId="164" fontId="0" fillId="0" borderId="10" xfId="0" applyNumberFormat="1" applyBorder="1" applyAlignment="1">
      <alignment horizontal="right"/>
    </xf>
    <xf numFmtId="164" fontId="0" fillId="0" borderId="11" xfId="0" applyNumberFormat="1" applyBorder="1"/>
    <xf numFmtId="0" fontId="16" fillId="0" borderId="11" xfId="0" applyFont="1" applyBorder="1"/>
    <xf numFmtId="0" fontId="16" fillId="0" borderId="11" xfId="0" applyFont="1" applyBorder="1" applyAlignment="1">
      <alignment wrapText="1"/>
    </xf>
    <xf numFmtId="164" fontId="16" fillId="0" borderId="11" xfId="0" applyNumberFormat="1" applyFont="1" applyFill="1" applyBorder="1" applyAlignment="1">
      <alignment wrapText="1"/>
    </xf>
    <xf numFmtId="0" fontId="16" fillId="0" borderId="11" xfId="0" applyFont="1" applyBorder="1" applyAlignment="1">
      <alignment horizontal="center" vertical="center" wrapText="1"/>
    </xf>
    <xf numFmtId="164" fontId="16" fillId="0" borderId="11" xfId="0" applyNumberFormat="1" applyFont="1" applyBorder="1"/>
    <xf numFmtId="0" fontId="16" fillId="0" borderId="11" xfId="0" applyFont="1" applyBorder="1" applyAlignment="1">
      <alignment horizontal="left" indent="4"/>
    </xf>
    <xf numFmtId="3" fontId="16" fillId="0" borderId="11" xfId="0" applyNumberFormat="1" applyFont="1" applyBorder="1"/>
    <xf numFmtId="0" fontId="25" fillId="0" borderId="0" xfId="2" applyFont="1" applyBorder="1"/>
    <xf numFmtId="0" fontId="0" fillId="0" borderId="0" xfId="0" applyFont="1" applyBorder="1"/>
    <xf numFmtId="0" fontId="11" fillId="6" borderId="16" xfId="12" applyBorder="1" applyAlignment="1">
      <alignment horizontal="center" vertical="center" wrapText="1"/>
    </xf>
    <xf numFmtId="0" fontId="11" fillId="6" borderId="17" xfId="12" applyBorder="1" applyAlignment="1">
      <alignment horizontal="center" vertical="center" wrapText="1"/>
    </xf>
    <xf numFmtId="0" fontId="11" fillId="6" borderId="4" xfId="12"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1" fillId="6" borderId="4" xfId="12" applyAlignment="1">
      <alignment horizontal="center" wrapText="1"/>
    </xf>
    <xf numFmtId="0" fontId="16" fillId="0" borderId="0" xfId="0" applyFont="1" applyFill="1" applyBorder="1" applyAlignment="1">
      <alignment horizontal="center" vertical="center"/>
    </xf>
    <xf numFmtId="0" fontId="0" fillId="0" borderId="0" xfId="0" applyAlignment="1">
      <alignment horizontal="left" vertical="top" wrapText="1"/>
    </xf>
    <xf numFmtId="0" fontId="0" fillId="0" borderId="0" xfId="0" applyNumberFormat="1" applyAlignment="1">
      <alignment horizontal="left" vertical="center" wrapText="1"/>
    </xf>
    <xf numFmtId="0" fontId="0" fillId="0" borderId="0" xfId="0" applyAlignment="1"/>
    <xf numFmtId="0" fontId="26" fillId="0" borderId="0" xfId="0" applyFont="1" applyAlignment="1">
      <alignment wrapText="1"/>
    </xf>
    <xf numFmtId="0" fontId="0" fillId="0" borderId="0" xfId="0" applyAlignment="1">
      <alignment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5"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2" xfId="43"/>
    <cellStyle name="Normal 3" xfId="44"/>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67">
    <dxf>
      <alignment horizontal="right" vertical="bottom" textRotation="0" wrapText="0" indent="0" justifyLastLine="0" shrinkToFit="0" readingOrder="0"/>
    </dxf>
    <dxf>
      <numFmt numFmtId="0" formatCode="General"/>
      <alignment horizontal="center" vertical="bottom" textRotation="0" wrapText="0" indent="0" justifyLastLine="0" shrinkToFit="0" readingOrder="0"/>
    </dxf>
    <dxf>
      <numFmt numFmtId="164" formatCode="0.0"/>
      <fill>
        <patternFill patternType="none">
          <fgColor indexed="64"/>
          <bgColor indexed="65"/>
        </patternFill>
      </fill>
    </dxf>
    <dxf>
      <numFmt numFmtId="164" formatCode="0.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border outline="0">
        <top style="thin">
          <color theme="1"/>
        </top>
      </border>
    </dxf>
    <dxf>
      <alignment horizontal="center" vertical="bottom" textRotation="0" wrapText="0" indent="0" justifyLastLine="0" shrinkToFit="0" readingOrder="0"/>
    </dxf>
    <dxf>
      <border outline="0">
        <bottom style="thin">
          <color theme="1"/>
        </bottom>
      </border>
    </dxf>
    <dxf>
      <alignment horizontal="left"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relativeIndent="0" justifyLastLine="0" shrinkToFit="0" readingOrder="0"/>
    </dxf>
    <dxf>
      <fill>
        <patternFill patternType="none">
          <fgColor indexed="64"/>
          <bgColor auto="1"/>
        </patternFill>
      </fill>
    </dxf>
    <dxf>
      <border outline="0">
        <left style="thin">
          <color rgb="FF7F7F7F"/>
        </left>
      </border>
    </dxf>
    <dxf>
      <alignment horizontal="center" vertical="center" textRotation="0" wrapText="1" relativeIndent="0" justifyLastLine="0" shrinkToFit="0" readingOrder="0"/>
    </dxf>
    <dxf>
      <numFmt numFmtId="164" formatCode="0.0"/>
      <fill>
        <patternFill patternType="none">
          <fgColor indexed="64"/>
          <bgColor indexed="65"/>
        </patternFill>
      </fill>
    </dxf>
    <dxf>
      <numFmt numFmtId="164" formatCode="0.0"/>
    </dxf>
    <dxf>
      <alignment horizontal="center" vertical="center" textRotation="0" wrapText="1" relative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border outline="0">
        <top style="thin">
          <color theme="1"/>
        </top>
      </border>
    </dxf>
    <dxf>
      <alignment horizontal="center" vertical="bottom" textRotation="0" wrapText="0" indent="0" justifyLastLine="0" shrinkToFit="0" readingOrder="0"/>
    </dxf>
    <dxf>
      <border outline="0">
        <bottom style="thin">
          <color theme="1"/>
        </bottom>
      </border>
    </dxf>
    <dxf>
      <alignment horizontal="left"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relativeIndent="0" justifyLastLine="0" shrinkToFit="0" readingOrder="0"/>
    </dxf>
    <dxf>
      <fill>
        <patternFill patternType="none">
          <fgColor indexed="64"/>
          <bgColor auto="1"/>
        </patternFill>
      </fill>
    </dxf>
    <dxf>
      <border outline="0">
        <left style="thin">
          <color rgb="FF7F7F7F"/>
        </left>
      </border>
    </dxf>
    <dxf>
      <alignment horizontal="center" vertical="center" textRotation="0" wrapText="1" relativeIndent="0" justifyLastLine="0" shrinkToFit="0" readingOrder="0"/>
    </dxf>
    <dxf>
      <numFmt numFmtId="164" formatCode="0.0"/>
      <fill>
        <patternFill patternType="none">
          <fgColor indexed="64"/>
          <bgColor indexed="65"/>
        </patternFill>
      </fill>
    </dxf>
    <dxf>
      <numFmt numFmtId="164" formatCode="0.0"/>
    </dxf>
    <dxf>
      <alignment horizontal="center" vertical="center" textRotation="0" wrapText="1" relativeIndent="0" justifyLastLine="0" shrinkToFit="0" readingOrder="0"/>
    </dxf>
    <dxf>
      <numFmt numFmtId="164" formatCode="0.0"/>
      <fill>
        <patternFill patternType="none">
          <fgColor indexed="64"/>
          <bgColor indexed="65"/>
        </patternFill>
      </fill>
      <alignment horizontal="center" textRotation="0" wrapText="0" indent="0" justifyLastLine="0" shrinkToFit="0" readingOrder="0"/>
    </dxf>
    <dxf>
      <alignment horizontal="center" textRotation="0" wrapText="0" indent="0" justifyLastLine="0" shrinkToFit="0" readingOrder="0"/>
    </dxf>
    <dxf>
      <border outline="0">
        <left style="thin">
          <color rgb="FF7F7F7F"/>
        </left>
      </border>
    </dxf>
    <dxf>
      <alignment horizontal="center" textRotation="0" wrapText="0" indent="0" justifyLastLine="0" shrinkToFit="0" readingOrder="0"/>
    </dxf>
    <dxf>
      <alignment horizontal="center" vertical="center" textRotation="0" wrapText="1" relativeIndent="0" justifyLastLine="0" shrinkToFit="0" readingOrder="0"/>
    </dxf>
    <dxf>
      <alignment horizontal="right" vertical="bottom" textRotation="0" wrapText="0" indent="0" justifyLastLine="0" shrinkToFit="0" readingOrder="0"/>
    </dxf>
    <dxf>
      <numFmt numFmtId="0" formatCode="General"/>
      <alignment horizontal="center" vertical="bottom" textRotation="0" wrapText="0" indent="0" justifyLastLine="0" shrinkToFit="0" readingOrder="0"/>
    </dxf>
    <dxf>
      <numFmt numFmtId="164" formatCode="0.0"/>
      <fill>
        <patternFill patternType="none">
          <fgColor indexed="64"/>
          <bgColor indexed="65"/>
        </patternFill>
      </fill>
    </dxf>
    <dxf>
      <numFmt numFmtId="164" formatCode="0.0"/>
    </dxf>
    <dxf>
      <numFmt numFmtId="164" formatCode="0.0"/>
      <fill>
        <patternFill patternType="none">
          <fgColor indexed="64"/>
          <bgColor indexed="65"/>
        </patternFill>
      </fill>
      <alignment horizontal="center" textRotation="0" wrapText="0" indent="0" justifyLastLine="0" shrinkToFit="0" readingOrder="0"/>
    </dxf>
    <dxf>
      <alignment horizontal="center" textRotation="0" wrapText="0" indent="0" justifyLastLine="0" shrinkToFit="0" readingOrder="0"/>
    </dxf>
    <dxf>
      <border outline="0">
        <left style="thin">
          <color rgb="FF7F7F7F"/>
        </left>
      </border>
    </dxf>
    <dxf>
      <alignment horizontal="center" textRotation="0" wrapText="0" indent="0" justifyLastLine="0" shrinkToFit="0" readingOrder="0"/>
    </dxf>
    <dxf>
      <alignment horizontal="center" vertical="center" textRotation="0" wrapText="1" relativeIndent="0" justifyLastLine="0" shrinkToFit="0" readingOrder="0"/>
    </dxf>
    <dxf>
      <numFmt numFmtId="164" formatCode="0.0"/>
      <fill>
        <patternFill patternType="none">
          <fgColor indexed="64"/>
          <bgColor indexed="65"/>
        </patternFill>
      </fill>
    </dxf>
    <dxf>
      <numFmt numFmtId="164" formatCode="0.0"/>
    </dxf>
    <dxf>
      <numFmt numFmtId="164" formatCode="0.0"/>
      <fill>
        <patternFill patternType="none">
          <fgColor indexed="64"/>
          <bgColor indexed="65"/>
        </patternFill>
      </fill>
      <alignment horizontal="center" textRotation="0" wrapText="0" indent="0" justifyLastLine="0" shrinkToFit="0" readingOrder="0"/>
    </dxf>
    <dxf>
      <alignment horizontal="center" textRotation="0" wrapText="0" indent="0" justifyLastLine="0" shrinkToFit="0" readingOrder="0"/>
    </dxf>
    <dxf>
      <border outline="0">
        <left style="thin">
          <color rgb="FF7F7F7F"/>
        </left>
      </border>
    </dxf>
    <dxf>
      <alignment horizontal="center" textRotation="0" wrapText="0" indent="0" justifyLastLine="0" shrinkToFit="0" readingOrder="0"/>
    </dxf>
    <dxf>
      <alignment horizontal="center" vertical="center" textRotation="0" wrapText="1" relativeIndent="0" justifyLastLine="0" shrinkToFit="0" readingOrder="0"/>
    </dxf>
    <dxf>
      <alignment horizontal="center" textRotation="0" wrapText="0" indent="0" justifyLastLine="0" shrinkToFit="0" readingOrder="0"/>
    </dxf>
    <dxf>
      <numFmt numFmtId="13" formatCode="0%"/>
      <alignment horizontal="center" textRotation="0" wrapText="0" indent="0" justifyLastLine="0" shrinkToFit="0" readingOrder="0"/>
    </dxf>
    <dxf>
      <numFmt numFmtId="0" formatCode="General"/>
      <alignment horizontal="center" textRotation="0" wrapText="0" indent="0" justifyLastLine="0" shrinkToFit="0" readingOrder="0"/>
    </dxf>
    <dxf>
      <border outline="0">
        <left style="thin">
          <color rgb="FF7F7F7F"/>
        </left>
      </border>
    </dxf>
    <dxf>
      <alignment horizontal="center" textRotation="0" wrapText="0" indent="0" justifyLastLine="0" shrinkToFit="0" readingOrder="0"/>
    </dxf>
    <dxf>
      <alignment horizontal="center" vertical="center" textRotation="0" wrapText="1"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0.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dxf>
    <dxf>
      <numFmt numFmtId="13" formatCode="0%"/>
      <fill>
        <patternFill patternType="none">
          <fgColor indexed="64"/>
          <bgColor indexed="65"/>
        </patternFill>
      </fill>
    </dxf>
    <dxf>
      <border outline="0">
        <left style="thin">
          <color rgb="FF7F7F7F"/>
        </left>
      </border>
    </dxf>
    <dxf>
      <alignment horizontal="center" vertical="center" textRotation="0" wrapText="1" relativeIndent="0" justifyLastLine="0" shrinkToFit="0" readingOrder="0"/>
    </dxf>
    <dxf>
      <numFmt numFmtId="164" formatCode="0.0"/>
      <fill>
        <patternFill patternType="none">
          <fgColor indexed="64"/>
          <bgColor indexed="65"/>
        </patternFill>
      </fill>
    </dxf>
  </dxfs>
  <tableStyles count="0" defaultTableStyle="TableStyleMedium2" defaultPivotStyle="PivotStyleLight16"/>
  <colors>
    <mruColors>
      <color rgb="FF99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9" name="Table1114385910" displayName="Table1114385910" ref="A10:C23" totalsRowShown="0">
  <autoFilter ref="A10:C23"/>
  <tableColumns count="3">
    <tableColumn id="1" name="networkfirstseen"/>
    <tableColumn id="2" name="NumberOfCases"/>
    <tableColumn id="3" name="Patients with morphology M9050/3 (%)" dataDxfId="66"/>
  </tableColumns>
  <tableStyleInfo name="TableStyleLight1" showFirstColumn="0" showLastColumn="0" showRowStripes="1" showColumnStripes="0"/>
</table>
</file>

<file path=xl/tables/table10.xml><?xml version="1.0" encoding="utf-8"?>
<table xmlns="http://schemas.openxmlformats.org/spreadsheetml/2006/main" id="4" name="Table153945485" displayName="Table153945485" ref="B2:C4" totalsRowShown="0" headerRowDxfId="34" dataDxfId="33" tableBorderDxfId="32">
  <autoFilter ref="B2:C4"/>
  <tableColumns count="2">
    <tableColumn id="1" name="Number of cases" dataDxfId="31">
      <calculatedColumnFormula>FIXED((B2/27814*100),1)&amp;"%"</calculatedColumnFormula>
    </tableColumn>
    <tableColumn id="2" name="Patients receiving radiotherapy (%)" dataDxfId="30">
      <calculatedColumnFormula>FIXED((C2/27814*100),1)&amp;"%"</calculatedColumnFormula>
    </tableColumn>
  </tableColumns>
  <tableStyleInfo name="TableStyleLight1" showFirstColumn="0" showLastColumn="0" showRowStripes="1" showColumnStripes="0"/>
</table>
</file>

<file path=xl/tables/table11.xml><?xml version="1.0" encoding="utf-8"?>
<table xmlns="http://schemas.openxmlformats.org/spreadsheetml/2006/main" id="10" name="Table7132152" displayName="Table7132152" ref="A7:C20" totalsRowShown="0" headerRowDxfId="29">
  <autoFilter ref="A7:C20"/>
  <tableColumns count="3">
    <tableColumn id="1" name="networkfirstseen"/>
    <tableColumn id="3" name="NumberOfCases" dataDxfId="28"/>
    <tableColumn id="2" name="Percent surviving to 1 year*" dataDxfId="27"/>
  </tableColumns>
  <tableStyleInfo name="TableStyleLight1" showFirstColumn="0" showLastColumn="0" showRowStripes="1" showColumnStripes="0"/>
</table>
</file>

<file path=xl/tables/table12.xml><?xml version="1.0" encoding="utf-8"?>
<table xmlns="http://schemas.openxmlformats.org/spreadsheetml/2006/main" id="12" name="Table152854" displayName="Table152854" ref="B3:D4" totalsRowShown="0" headerRowDxfId="26" tableBorderDxfId="25">
  <autoFilter ref="B3:D4"/>
  <tableColumns count="3">
    <tableColumn id="1" name="NumberOfCases"/>
    <tableColumn id="2" name="Number surviving to one year after diagnosis" dataDxfId="24"/>
    <tableColumn id="3" name="% surviving to one year after diagnosis" dataDxfId="23">
      <calculatedColumnFormula>(C4/B4)</calculatedColumnFormula>
    </tableColumn>
  </tableColumns>
  <tableStyleInfo name="TableStyleLight1" showFirstColumn="0" showLastColumn="0" showRowStripes="1" showColumnStripes="0"/>
</table>
</file>

<file path=xl/tables/table13.xml><?xml version="1.0" encoding="utf-8"?>
<table xmlns="http://schemas.openxmlformats.org/spreadsheetml/2006/main" id="13" name="Table80" displayName="Table80" ref="D7:E20" totalsRowShown="0" headerRowDxfId="22" dataDxfId="20" headerRowBorderDxfId="21" tableBorderDxfId="19">
  <autoFilter ref="D7:E20"/>
  <tableColumns count="2">
    <tableColumn id="1" name="OR**" dataDxfId="18"/>
    <tableColumn id="2" name="95% confidence interval" dataDxfId="17"/>
  </tableColumns>
  <tableStyleInfo name="TableStyleLight1" showFirstColumn="0" showLastColumn="0" showRowStripes="1" showColumnStripes="0"/>
</table>
</file>

<file path=xl/tables/table14.xml><?xml version="1.0" encoding="utf-8"?>
<table xmlns="http://schemas.openxmlformats.org/spreadsheetml/2006/main" id="15" name="Table713215216" displayName="Table713215216" ref="A7:C20" totalsRowShown="0" headerRowDxfId="16">
  <autoFilter ref="A7:C20"/>
  <tableColumns count="3">
    <tableColumn id="1" name="networkfirstseen"/>
    <tableColumn id="3" name="NumberOfCases" dataDxfId="15"/>
    <tableColumn id="2" name="Percent surviving to 3 months*" dataDxfId="14"/>
  </tableColumns>
  <tableStyleInfo name="TableStyleLight1" showFirstColumn="0" showLastColumn="0" showRowStripes="1" showColumnStripes="0"/>
</table>
</file>

<file path=xl/tables/table15.xml><?xml version="1.0" encoding="utf-8"?>
<table xmlns="http://schemas.openxmlformats.org/spreadsheetml/2006/main" id="16" name="Table15285417" displayName="Table15285417" ref="B3:D4" totalsRowShown="0" headerRowDxfId="13" tableBorderDxfId="12">
  <autoFilter ref="B3:D4"/>
  <tableColumns count="3">
    <tableColumn id="1" name="NumberOfCases"/>
    <tableColumn id="2" name="Number surviving to three months after diagnosis" dataDxfId="11"/>
    <tableColumn id="3" name="% surviving to three months after diagnosis" dataDxfId="10">
      <calculatedColumnFormula>(Table15285417[Number surviving to three months after diagnosis]/Table15285417[NumberOfCases])</calculatedColumnFormula>
    </tableColumn>
  </tableColumns>
  <tableStyleInfo name="TableStyleLight1" showFirstColumn="0" showLastColumn="0" showRowStripes="1" showColumnStripes="0"/>
</table>
</file>

<file path=xl/tables/table16.xml><?xml version="1.0" encoding="utf-8"?>
<table xmlns="http://schemas.openxmlformats.org/spreadsheetml/2006/main" id="17" name="Table8018" displayName="Table8018" ref="D7:E20" totalsRowShown="0" headerRowDxfId="9" dataDxfId="7" headerRowBorderDxfId="8" tableBorderDxfId="6">
  <autoFilter ref="D7:E20"/>
  <tableColumns count="2">
    <tableColumn id="1" name="OR**" dataDxfId="5"/>
    <tableColumn id="2" name="95% confidence interval" dataDxfId="4"/>
  </tableColumns>
  <tableStyleInfo name="TableStyleLight1" showFirstColumn="0" showLastColumn="0" showRowStripes="1" showColumnStripes="0"/>
</table>
</file>

<file path=xl/tables/table2.xml><?xml version="1.0" encoding="utf-8"?>
<table xmlns="http://schemas.openxmlformats.org/spreadsheetml/2006/main" id="11" name="Table15396012" displayName="Table15396012" ref="B2:C4" totalsRowShown="0" headerRowDxfId="65" tableBorderDxfId="64">
  <autoFilter ref="B2:C4"/>
  <tableColumns count="2">
    <tableColumn id="1" name="NumberOfCases">
      <calculatedColumnFormula>FIXED((B2/27814*100),1)&amp;"%"</calculatedColumnFormula>
    </tableColumn>
    <tableColumn id="2" name="Patients with morphology M9050/3 (%)" dataDxfId="63">
      <calculatedColumnFormula>FIXED((C2/B2*100),1)&amp;"%"</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7" name="Table111438" displayName="Table111438" ref="A8:H21" totalsRowShown="0">
  <autoFilter ref="A8:H21"/>
  <tableColumns count="8">
    <tableColumn id="1" name="networkfirstseen"/>
    <tableColumn id="2" name="NumberOfCases"/>
    <tableColumn id="3" name="Had radical Surgery_percent" dataDxfId="62"/>
    <tableColumn id="4" name="Odd Ratios" dataDxfId="61"/>
    <tableColumn id="5" name="95% Confidence Interval" dataDxfId="60"/>
    <tableColumn id="6" name="Had other Surgery_percent" dataDxfId="59"/>
    <tableColumn id="7" name="Odd Ratios2" dataDxfId="58"/>
    <tableColumn id="8" name="95% Confidence Interval2" dataDxfId="57"/>
  </tableColumns>
  <tableStyleInfo name="TableStyleLight1" showFirstColumn="0" showLastColumn="0" showRowStripes="1" showColumnStripes="0"/>
</table>
</file>

<file path=xl/tables/table4.xml><?xml version="1.0" encoding="utf-8"?>
<table xmlns="http://schemas.openxmlformats.org/spreadsheetml/2006/main" id="8" name="Table1539" displayName="Table1539" ref="B2:D4" totalsRowShown="0" headerRowDxfId="56" dataDxfId="55" tableBorderDxfId="54">
  <autoFilter ref="B2:D4"/>
  <tableColumns count="3">
    <tableColumn id="1" name="NumberOfCases*" dataDxfId="53">
      <calculatedColumnFormula>FIXED((B2/27814*100),1)&amp;"%"</calculatedColumnFormula>
    </tableColumn>
    <tableColumn id="2" name="Patients receiving radical surgery (%)" dataDxfId="52">
      <calculatedColumnFormula>FIXED((C2/B2*100),1)&amp;"%"</calculatedColumnFormula>
    </tableColumn>
    <tableColumn id="3" name="Patients receiving other surgery (%)" dataDxfId="51">
      <calculatedColumnFormula>FIXED((D2/C2*100),1)&amp;"%"</calculatedColumnFormula>
    </tableColumn>
  </tableColumns>
  <tableStyleInfo name="TableStyleLight1" showFirstColumn="0" showLastColumn="0" showRowStripes="1" showColumnStripes="0"/>
</table>
</file>

<file path=xl/tables/table5.xml><?xml version="1.0" encoding="utf-8"?>
<table xmlns="http://schemas.openxmlformats.org/spreadsheetml/2006/main" id="18" name="Table1114384447" displayName="Table1114384447" ref="A8:E21" totalsRowShown="0">
  <autoFilter ref="A8:E21"/>
  <tableColumns count="5">
    <tableColumn id="1" name="networkfirstseen"/>
    <tableColumn id="4" name="Number of cases" dataDxfId="3"/>
    <tableColumn id="2" name="HadChemo_percent" dataDxfId="2"/>
    <tableColumn id="3" name="Odd Ratios" dataDxfId="1"/>
    <tableColumn id="5" name="95% Confidence Interval" dataDxfId="0"/>
  </tableColumns>
  <tableStyleInfo name="TableStyleLight1" showFirstColumn="0" showLastColumn="0" showRowStripes="1" showColumnStripes="0"/>
</table>
</file>

<file path=xl/tables/table6.xml><?xml version="1.0" encoding="utf-8"?>
<table xmlns="http://schemas.openxmlformats.org/spreadsheetml/2006/main" id="19" name="Table15394548" displayName="Table15394548" ref="B2:C4" totalsRowShown="0" headerRowDxfId="50" dataDxfId="49" tableBorderDxfId="48">
  <autoFilter ref="B2:C4"/>
  <tableColumns count="2">
    <tableColumn id="1" name="Number of cases" dataDxfId="47">
      <calculatedColumnFormula>FIXED((B2/27814*100),1)&amp;"%"</calculatedColumnFormula>
    </tableColumn>
    <tableColumn id="2" name="Patients receiving chemotherapy (%)" dataDxfId="46">
      <calculatedColumnFormula>FIXED((C2/27814*100),1)&amp;"%"</calculatedColumnFormula>
    </tableColumn>
  </tableColumns>
  <tableStyleInfo name="TableStyleLight1" showFirstColumn="0" showLastColumn="0" showRowStripes="1" showColumnStripes="0"/>
</table>
</file>

<file path=xl/tables/table7.xml><?xml version="1.0" encoding="utf-8"?>
<table xmlns="http://schemas.openxmlformats.org/spreadsheetml/2006/main" id="14" name="Table111438444715" displayName="Table111438444715" ref="A8:C21" totalsRowShown="0">
  <autoFilter ref="A8:C21"/>
  <tableColumns count="3">
    <tableColumn id="1" name="networkfirstseen"/>
    <tableColumn id="4" name="Number of cases" dataDxfId="45"/>
    <tableColumn id="2" name="HadChemo_percent" dataDxfId="44"/>
  </tableColumns>
  <tableStyleInfo name="TableStyleLight1" showFirstColumn="0" showLastColumn="0" showRowStripes="1" showColumnStripes="0"/>
</table>
</file>

<file path=xl/tables/table8.xml><?xml version="1.0" encoding="utf-8"?>
<table xmlns="http://schemas.openxmlformats.org/spreadsheetml/2006/main" id="20" name="Table1539454821" displayName="Table1539454821" ref="B2:C4" totalsRowShown="0" headerRowDxfId="43" dataDxfId="42" tableBorderDxfId="41">
  <autoFilter ref="B2:C4"/>
  <tableColumns count="2">
    <tableColumn id="1" name="Number of cases" dataDxfId="40">
      <calculatedColumnFormula>FIXED((B2/27814*100),1)&amp;"%"</calculatedColumnFormula>
    </tableColumn>
    <tableColumn id="2" name="Patients receiving chemotherapy with PS0/1 (%)" dataDxfId="39">
      <calculatedColumnFormula>FIXED((C2/27814*100),1)&amp;"%"</calculatedColumnFormula>
    </tableColumn>
  </tableColumns>
  <tableStyleInfo name="TableStyleLight1" showFirstColumn="0" showLastColumn="0" showRowStripes="1" showColumnStripes="0"/>
</table>
</file>

<file path=xl/tables/table9.xml><?xml version="1.0" encoding="utf-8"?>
<table xmlns="http://schemas.openxmlformats.org/spreadsheetml/2006/main" id="1" name="Table11143844472" displayName="Table11143844472" ref="A8:E21" totalsRowShown="0">
  <autoFilter ref="A8:E21"/>
  <tableColumns count="5">
    <tableColumn id="1" name="networkfirstseen"/>
    <tableColumn id="4" name="Number of cases" dataDxfId="38"/>
    <tableColumn id="2" name="HadRadio_percent" dataDxfId="37"/>
    <tableColumn id="3" name="Odd Ratios" dataDxfId="36"/>
    <tableColumn id="5" name="95% Confidence Interval" dataDxfId="3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NLCA@rcplondon.ac.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table" Target="../tables/table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defaultRowHeight="15" x14ac:dyDescent="0.25"/>
  <cols>
    <col min="1" max="1" width="155" customWidth="1"/>
  </cols>
  <sheetData>
    <row r="1" spans="1:1" ht="19.5" thickBot="1" x14ac:dyDescent="0.35">
      <c r="A1" s="92" t="s">
        <v>80</v>
      </c>
    </row>
    <row r="2" spans="1:1" ht="19.5" thickTop="1" x14ac:dyDescent="0.3">
      <c r="A2" s="93"/>
    </row>
    <row r="3" spans="1:1" x14ac:dyDescent="0.25">
      <c r="A3" s="75"/>
    </row>
    <row r="4" spans="1:1" x14ac:dyDescent="0.25">
      <c r="A4" s="75"/>
    </row>
    <row r="5" spans="1:1" x14ac:dyDescent="0.25">
      <c r="A5" s="75"/>
    </row>
    <row r="6" spans="1:1" x14ac:dyDescent="0.25">
      <c r="A6" s="75"/>
    </row>
    <row r="7" spans="1:1" x14ac:dyDescent="0.25">
      <c r="A7" s="75"/>
    </row>
    <row r="8" spans="1:1" x14ac:dyDescent="0.25">
      <c r="A8" s="75"/>
    </row>
    <row r="9" spans="1:1" x14ac:dyDescent="0.25">
      <c r="A9" s="75"/>
    </row>
    <row r="10" spans="1:1" x14ac:dyDescent="0.25">
      <c r="A10" s="75"/>
    </row>
    <row r="11" spans="1:1" ht="18" thickBot="1" x14ac:dyDescent="0.35">
      <c r="A11" s="91" t="s">
        <v>18</v>
      </c>
    </row>
    <row r="12" spans="1:1" ht="15.75" thickTop="1" x14ac:dyDescent="0.25">
      <c r="A12" s="94" t="s">
        <v>19</v>
      </c>
    </row>
    <row r="13" spans="1:1" x14ac:dyDescent="0.25">
      <c r="A13" s="90" t="s">
        <v>20</v>
      </c>
    </row>
    <row r="14" spans="1:1" x14ac:dyDescent="0.25">
      <c r="A14" s="90" t="s">
        <v>21</v>
      </c>
    </row>
    <row r="15" spans="1:1" x14ac:dyDescent="0.25">
      <c r="A15" s="117" t="s">
        <v>81</v>
      </c>
    </row>
  </sheetData>
  <hyperlinks>
    <hyperlink ref="A15"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0"/>
  <sheetViews>
    <sheetView workbookViewId="0"/>
  </sheetViews>
  <sheetFormatPr defaultRowHeight="15" x14ac:dyDescent="0.25"/>
  <cols>
    <col min="1" max="1" width="18" style="96" customWidth="1"/>
    <col min="2" max="2" width="16.28515625" style="96" customWidth="1"/>
    <col min="3" max="3" width="19.85546875" style="64" customWidth="1"/>
    <col min="4" max="16384" width="9.140625" style="96"/>
  </cols>
  <sheetData>
    <row r="1" spans="1:3" ht="22.5" x14ac:dyDescent="0.3">
      <c r="A1" s="32" t="s">
        <v>157</v>
      </c>
    </row>
    <row r="2" spans="1:3" ht="58.5" customHeight="1" x14ac:dyDescent="0.25">
      <c r="A2" s="66" t="s">
        <v>82</v>
      </c>
      <c r="B2" s="67" t="s">
        <v>1</v>
      </c>
      <c r="C2" s="68" t="s">
        <v>159</v>
      </c>
    </row>
    <row r="3" spans="1:3" x14ac:dyDescent="0.25">
      <c r="A3" s="69"/>
      <c r="B3" s="70">
        <v>2179</v>
      </c>
      <c r="C3" s="71">
        <v>1024</v>
      </c>
    </row>
    <row r="4" spans="1:3" x14ac:dyDescent="0.25">
      <c r="A4" s="72"/>
      <c r="B4" s="29" t="str">
        <f>FIXED((B3/B3*100),1)&amp;"%"</f>
        <v>100.0%</v>
      </c>
      <c r="C4" s="29" t="str">
        <f t="shared" ref="C4" si="0">FIXED((C3/B3*100),1)&amp;"%"</f>
        <v>47.0%</v>
      </c>
    </row>
    <row r="5" spans="1:3" x14ac:dyDescent="0.25">
      <c r="A5" s="72"/>
      <c r="B5" s="29"/>
      <c r="C5" s="29"/>
    </row>
    <row r="9" spans="1:3" ht="22.5" x14ac:dyDescent="0.3">
      <c r="A9" s="32" t="s">
        <v>158</v>
      </c>
    </row>
    <row r="10" spans="1:3" ht="45" x14ac:dyDescent="0.25">
      <c r="A10" s="96" t="s">
        <v>23</v>
      </c>
      <c r="B10" s="96" t="s">
        <v>1</v>
      </c>
      <c r="C10" s="68" t="s">
        <v>159</v>
      </c>
    </row>
    <row r="11" spans="1:3" x14ac:dyDescent="0.25">
      <c r="A11" s="96" t="s">
        <v>44</v>
      </c>
      <c r="B11" s="96">
        <v>150</v>
      </c>
      <c r="C11" s="97">
        <v>37.333329999999997</v>
      </c>
    </row>
    <row r="12" spans="1:3" x14ac:dyDescent="0.25">
      <c r="A12" s="96" t="s">
        <v>45</v>
      </c>
      <c r="B12" s="96">
        <v>89</v>
      </c>
      <c r="C12" s="97">
        <v>32.584269999999997</v>
      </c>
    </row>
    <row r="13" spans="1:3" x14ac:dyDescent="0.25">
      <c r="A13" s="96" t="s">
        <v>46</v>
      </c>
      <c r="B13" s="96">
        <v>195</v>
      </c>
      <c r="C13" s="97">
        <v>74.358969999999999</v>
      </c>
    </row>
    <row r="14" spans="1:3" x14ac:dyDescent="0.25">
      <c r="A14" s="96" t="s">
        <v>47</v>
      </c>
      <c r="B14" s="96">
        <v>171</v>
      </c>
      <c r="C14" s="97">
        <v>35.672519999999999</v>
      </c>
    </row>
    <row r="15" spans="1:3" x14ac:dyDescent="0.25">
      <c r="A15" s="96" t="s">
        <v>48</v>
      </c>
      <c r="B15" s="96">
        <v>233</v>
      </c>
      <c r="C15" s="97">
        <v>57.08155</v>
      </c>
    </row>
    <row r="16" spans="1:3" x14ac:dyDescent="0.25">
      <c r="A16" s="96" t="s">
        <v>49</v>
      </c>
      <c r="B16" s="96">
        <v>285</v>
      </c>
      <c r="C16" s="97">
        <v>34.385959999999997</v>
      </c>
    </row>
    <row r="17" spans="1:3" x14ac:dyDescent="0.25">
      <c r="A17" s="96" t="s">
        <v>50</v>
      </c>
      <c r="B17" s="96">
        <v>160</v>
      </c>
      <c r="C17" s="97">
        <v>35.625</v>
      </c>
    </row>
    <row r="18" spans="1:3" x14ac:dyDescent="0.25">
      <c r="A18" s="96" t="s">
        <v>51</v>
      </c>
      <c r="B18" s="96">
        <v>153</v>
      </c>
      <c r="C18" s="97">
        <v>63.398690000000002</v>
      </c>
    </row>
    <row r="19" spans="1:3" x14ac:dyDescent="0.25">
      <c r="A19" s="96" t="s">
        <v>52</v>
      </c>
      <c r="B19" s="96">
        <v>202</v>
      </c>
      <c r="C19" s="97">
        <v>44.05941</v>
      </c>
    </row>
    <row r="20" spans="1:3" x14ac:dyDescent="0.25">
      <c r="A20" s="96" t="s">
        <v>53</v>
      </c>
      <c r="B20" s="96">
        <v>203</v>
      </c>
      <c r="C20" s="97">
        <v>50.246299999999998</v>
      </c>
    </row>
    <row r="21" spans="1:3" x14ac:dyDescent="0.25">
      <c r="A21" s="96" t="s">
        <v>54</v>
      </c>
      <c r="B21" s="96">
        <v>92</v>
      </c>
      <c r="C21" s="97">
        <v>51.086959999999998</v>
      </c>
    </row>
    <row r="22" spans="1:3" x14ac:dyDescent="0.25">
      <c r="A22" s="96" t="s">
        <v>55</v>
      </c>
      <c r="B22" s="96">
        <v>147</v>
      </c>
      <c r="C22" s="97">
        <v>38.095239999999997</v>
      </c>
    </row>
    <row r="23" spans="1:3" x14ac:dyDescent="0.25">
      <c r="A23" s="96" t="s">
        <v>56</v>
      </c>
      <c r="B23" s="96">
        <v>99</v>
      </c>
      <c r="C23" s="97">
        <v>54.545459999999999</v>
      </c>
    </row>
    <row r="25" spans="1:3" x14ac:dyDescent="0.25">
      <c r="C25" s="97"/>
    </row>
    <row r="26" spans="1:3" x14ac:dyDescent="0.25">
      <c r="C26" s="97"/>
    </row>
    <row r="27" spans="1:3" x14ac:dyDescent="0.25">
      <c r="C27" s="97"/>
    </row>
    <row r="28" spans="1:3" x14ac:dyDescent="0.25">
      <c r="C28" s="97"/>
    </row>
    <row r="29" spans="1:3" x14ac:dyDescent="0.25">
      <c r="C29" s="97"/>
    </row>
    <row r="30" spans="1:3" x14ac:dyDescent="0.25">
      <c r="C30" s="97"/>
    </row>
    <row r="31" spans="1:3" x14ac:dyDescent="0.25">
      <c r="C31" s="97"/>
    </row>
    <row r="32" spans="1:3" x14ac:dyDescent="0.25">
      <c r="C32" s="97"/>
    </row>
    <row r="33" spans="3:3" x14ac:dyDescent="0.25">
      <c r="C33" s="97"/>
    </row>
    <row r="34" spans="3:3" x14ac:dyDescent="0.25">
      <c r="C34" s="97"/>
    </row>
    <row r="35" spans="3:3" x14ac:dyDescent="0.25">
      <c r="C35" s="97"/>
    </row>
    <row r="36" spans="3:3" x14ac:dyDescent="0.25">
      <c r="C36" s="97"/>
    </row>
    <row r="37" spans="3:3" x14ac:dyDescent="0.25">
      <c r="C37" s="97"/>
    </row>
    <row r="38" spans="3:3" x14ac:dyDescent="0.25">
      <c r="C38" s="97"/>
    </row>
    <row r="39" spans="3:3" x14ac:dyDescent="0.25">
      <c r="C39" s="97"/>
    </row>
    <row r="40" spans="3:3" x14ac:dyDescent="0.25">
      <c r="C40" s="97"/>
    </row>
    <row r="41" spans="3:3" x14ac:dyDescent="0.25">
      <c r="C41" s="97"/>
    </row>
    <row r="42" spans="3:3" x14ac:dyDescent="0.25">
      <c r="C42" s="97"/>
    </row>
    <row r="43" spans="3:3" x14ac:dyDescent="0.25">
      <c r="C43" s="97"/>
    </row>
    <row r="44" spans="3:3" x14ac:dyDescent="0.25">
      <c r="C44" s="97"/>
    </row>
    <row r="45" spans="3:3" x14ac:dyDescent="0.25">
      <c r="C45" s="97"/>
    </row>
    <row r="46" spans="3:3" x14ac:dyDescent="0.25">
      <c r="C46" s="97"/>
    </row>
    <row r="47" spans="3:3" x14ac:dyDescent="0.25">
      <c r="C47" s="97"/>
    </row>
    <row r="48" spans="3:3" x14ac:dyDescent="0.25">
      <c r="C48" s="97"/>
    </row>
    <row r="49" spans="3:3" x14ac:dyDescent="0.25">
      <c r="C49" s="97"/>
    </row>
    <row r="50" spans="3:3" x14ac:dyDescent="0.25">
      <c r="C50" s="97"/>
    </row>
    <row r="51" spans="3:3" x14ac:dyDescent="0.25">
      <c r="C51" s="97"/>
    </row>
    <row r="52" spans="3:3" x14ac:dyDescent="0.25">
      <c r="C52" s="97"/>
    </row>
    <row r="53" spans="3:3" x14ac:dyDescent="0.25">
      <c r="C53" s="97"/>
    </row>
    <row r="54" spans="3:3" x14ac:dyDescent="0.25">
      <c r="C54" s="97"/>
    </row>
    <row r="55" spans="3:3" x14ac:dyDescent="0.25">
      <c r="C55" s="97"/>
    </row>
    <row r="56" spans="3:3" x14ac:dyDescent="0.25">
      <c r="C56" s="97"/>
    </row>
    <row r="57" spans="3:3" x14ac:dyDescent="0.25">
      <c r="C57" s="97"/>
    </row>
    <row r="58" spans="3:3" x14ac:dyDescent="0.25">
      <c r="C58" s="97"/>
    </row>
    <row r="59" spans="3:3" x14ac:dyDescent="0.25">
      <c r="C59" s="97"/>
    </row>
    <row r="60" spans="3:3" x14ac:dyDescent="0.25">
      <c r="C60" s="97"/>
    </row>
    <row r="61" spans="3:3" x14ac:dyDescent="0.25">
      <c r="C61" s="97"/>
    </row>
    <row r="62" spans="3:3" x14ac:dyDescent="0.25">
      <c r="C62" s="97"/>
    </row>
    <row r="63" spans="3:3" x14ac:dyDescent="0.25">
      <c r="C63" s="97"/>
    </row>
    <row r="64" spans="3:3" x14ac:dyDescent="0.25">
      <c r="C64" s="97"/>
    </row>
    <row r="65" spans="3:3" x14ac:dyDescent="0.25">
      <c r="C65" s="97"/>
    </row>
    <row r="66" spans="3:3" x14ac:dyDescent="0.25">
      <c r="C66" s="97"/>
    </row>
    <row r="67" spans="3:3" x14ac:dyDescent="0.25">
      <c r="C67" s="97"/>
    </row>
    <row r="68" spans="3:3" x14ac:dyDescent="0.25">
      <c r="C68" s="97"/>
    </row>
    <row r="69" spans="3:3" x14ac:dyDescent="0.25">
      <c r="C69" s="97"/>
    </row>
    <row r="70" spans="3:3" x14ac:dyDescent="0.25">
      <c r="C70" s="97"/>
    </row>
    <row r="71" spans="3:3" x14ac:dyDescent="0.25">
      <c r="C71" s="97"/>
    </row>
    <row r="72" spans="3:3" x14ac:dyDescent="0.25">
      <c r="C72" s="97"/>
    </row>
    <row r="73" spans="3:3" x14ac:dyDescent="0.25">
      <c r="C73" s="97"/>
    </row>
    <row r="74" spans="3:3" x14ac:dyDescent="0.25">
      <c r="C74" s="97"/>
    </row>
    <row r="75" spans="3:3" x14ac:dyDescent="0.25">
      <c r="C75" s="97"/>
    </row>
    <row r="76" spans="3:3" x14ac:dyDescent="0.25">
      <c r="C76" s="97"/>
    </row>
    <row r="77" spans="3:3" x14ac:dyDescent="0.25">
      <c r="C77" s="97"/>
    </row>
    <row r="78" spans="3:3" x14ac:dyDescent="0.25">
      <c r="C78" s="97"/>
    </row>
    <row r="79" spans="3:3" x14ac:dyDescent="0.25">
      <c r="C79" s="97"/>
    </row>
    <row r="80" spans="3:3" x14ac:dyDescent="0.25">
      <c r="C80" s="97"/>
    </row>
    <row r="81" spans="3:3" x14ac:dyDescent="0.25">
      <c r="C81" s="97"/>
    </row>
    <row r="82" spans="3:3" x14ac:dyDescent="0.25">
      <c r="C82" s="97"/>
    </row>
    <row r="83" spans="3:3" x14ac:dyDescent="0.25">
      <c r="C83" s="97"/>
    </row>
    <row r="84" spans="3:3" x14ac:dyDescent="0.25">
      <c r="C84" s="97"/>
    </row>
    <row r="85" spans="3:3" x14ac:dyDescent="0.25">
      <c r="C85" s="97"/>
    </row>
    <row r="86" spans="3:3" x14ac:dyDescent="0.25">
      <c r="C86" s="97"/>
    </row>
    <row r="87" spans="3:3" x14ac:dyDescent="0.25">
      <c r="C87" s="97"/>
    </row>
    <row r="88" spans="3:3" x14ac:dyDescent="0.25">
      <c r="C88" s="97"/>
    </row>
    <row r="89" spans="3:3" x14ac:dyDescent="0.25">
      <c r="C89" s="97"/>
    </row>
    <row r="90" spans="3:3" x14ac:dyDescent="0.25">
      <c r="C90" s="97"/>
    </row>
    <row r="91" spans="3:3" x14ac:dyDescent="0.25">
      <c r="C91" s="97"/>
    </row>
    <row r="92" spans="3:3" x14ac:dyDescent="0.25">
      <c r="C92" s="97"/>
    </row>
    <row r="93" spans="3:3" x14ac:dyDescent="0.25">
      <c r="C93" s="97"/>
    </row>
    <row r="94" spans="3:3" x14ac:dyDescent="0.25">
      <c r="C94" s="97"/>
    </row>
    <row r="95" spans="3:3" x14ac:dyDescent="0.25">
      <c r="C95" s="97"/>
    </row>
    <row r="96" spans="3:3" x14ac:dyDescent="0.25">
      <c r="C96" s="97"/>
    </row>
    <row r="97" spans="3:3" x14ac:dyDescent="0.25">
      <c r="C97" s="97"/>
    </row>
    <row r="98" spans="3:3" x14ac:dyDescent="0.25">
      <c r="C98" s="97"/>
    </row>
    <row r="99" spans="3:3" x14ac:dyDescent="0.25">
      <c r="C99" s="97"/>
    </row>
    <row r="100" spans="3:3" x14ac:dyDescent="0.25">
      <c r="C100" s="97"/>
    </row>
    <row r="101" spans="3:3" x14ac:dyDescent="0.25">
      <c r="C101" s="97"/>
    </row>
    <row r="102" spans="3:3" x14ac:dyDescent="0.25">
      <c r="C102" s="97"/>
    </row>
    <row r="103" spans="3:3" x14ac:dyDescent="0.25">
      <c r="C103" s="97"/>
    </row>
    <row r="104" spans="3:3" x14ac:dyDescent="0.25">
      <c r="C104" s="97"/>
    </row>
    <row r="105" spans="3:3" x14ac:dyDescent="0.25">
      <c r="C105" s="97"/>
    </row>
    <row r="106" spans="3:3" x14ac:dyDescent="0.25">
      <c r="C106" s="97"/>
    </row>
    <row r="107" spans="3:3" x14ac:dyDescent="0.25">
      <c r="C107" s="97"/>
    </row>
    <row r="108" spans="3:3" x14ac:dyDescent="0.25">
      <c r="C108" s="97"/>
    </row>
    <row r="109" spans="3:3" x14ac:dyDescent="0.25">
      <c r="C109" s="97"/>
    </row>
    <row r="110" spans="3:3" x14ac:dyDescent="0.25">
      <c r="C110" s="97"/>
    </row>
    <row r="111" spans="3:3" x14ac:dyDescent="0.25">
      <c r="C111" s="97"/>
    </row>
    <row r="112" spans="3:3" x14ac:dyDescent="0.25">
      <c r="C112" s="97"/>
    </row>
    <row r="113" spans="3:3" x14ac:dyDescent="0.25">
      <c r="C113" s="97"/>
    </row>
    <row r="114" spans="3:3" x14ac:dyDescent="0.25">
      <c r="C114" s="97"/>
    </row>
    <row r="115" spans="3:3" x14ac:dyDescent="0.25">
      <c r="C115" s="97"/>
    </row>
    <row r="116" spans="3:3" x14ac:dyDescent="0.25">
      <c r="C116" s="97"/>
    </row>
    <row r="117" spans="3:3" x14ac:dyDescent="0.25">
      <c r="C117" s="97"/>
    </row>
    <row r="118" spans="3:3" x14ac:dyDescent="0.25">
      <c r="C118" s="97"/>
    </row>
    <row r="119" spans="3:3" x14ac:dyDescent="0.25">
      <c r="C119" s="97"/>
    </row>
    <row r="120" spans="3:3" x14ac:dyDescent="0.25">
      <c r="C120" s="97"/>
    </row>
    <row r="121" spans="3:3" x14ac:dyDescent="0.25">
      <c r="C121" s="97"/>
    </row>
    <row r="122" spans="3:3" x14ac:dyDescent="0.25">
      <c r="C122" s="97"/>
    </row>
    <row r="123" spans="3:3" x14ac:dyDescent="0.25">
      <c r="C123" s="97"/>
    </row>
    <row r="124" spans="3:3" x14ac:dyDescent="0.25">
      <c r="C124" s="97"/>
    </row>
    <row r="125" spans="3:3" x14ac:dyDescent="0.25">
      <c r="C125" s="97"/>
    </row>
    <row r="126" spans="3:3" x14ac:dyDescent="0.25">
      <c r="C126" s="97"/>
    </row>
    <row r="127" spans="3:3" x14ac:dyDescent="0.25">
      <c r="C127" s="97"/>
    </row>
    <row r="128" spans="3:3" x14ac:dyDescent="0.25">
      <c r="C128" s="97"/>
    </row>
    <row r="129" spans="3:3" x14ac:dyDescent="0.25">
      <c r="C129" s="97"/>
    </row>
    <row r="130" spans="3:3" x14ac:dyDescent="0.25">
      <c r="C130" s="97"/>
    </row>
    <row r="131" spans="3:3" x14ac:dyDescent="0.25">
      <c r="C131" s="97"/>
    </row>
    <row r="132" spans="3:3" x14ac:dyDescent="0.25">
      <c r="C132" s="97"/>
    </row>
    <row r="133" spans="3:3" x14ac:dyDescent="0.25">
      <c r="C133" s="97"/>
    </row>
    <row r="134" spans="3:3" x14ac:dyDescent="0.25">
      <c r="C134" s="97"/>
    </row>
    <row r="135" spans="3:3" x14ac:dyDescent="0.25">
      <c r="C135" s="97"/>
    </row>
    <row r="136" spans="3:3" x14ac:dyDescent="0.25">
      <c r="C136" s="97"/>
    </row>
    <row r="137" spans="3:3" x14ac:dyDescent="0.25">
      <c r="C137" s="97"/>
    </row>
    <row r="138" spans="3:3" x14ac:dyDescent="0.25">
      <c r="C138" s="97"/>
    </row>
    <row r="139" spans="3:3" x14ac:dyDescent="0.25">
      <c r="C139" s="97"/>
    </row>
    <row r="140" spans="3:3" x14ac:dyDescent="0.25">
      <c r="C140" s="97"/>
    </row>
    <row r="141" spans="3:3" x14ac:dyDescent="0.25">
      <c r="C141" s="97"/>
    </row>
    <row r="142" spans="3:3" x14ac:dyDescent="0.25">
      <c r="C142" s="97"/>
    </row>
    <row r="143" spans="3:3" x14ac:dyDescent="0.25">
      <c r="C143" s="97"/>
    </row>
    <row r="144" spans="3:3" x14ac:dyDescent="0.25">
      <c r="C144" s="97"/>
    </row>
    <row r="145" spans="3:4" x14ac:dyDescent="0.25">
      <c r="C145" s="97"/>
    </row>
    <row r="146" spans="3:4" x14ac:dyDescent="0.25">
      <c r="C146" s="97"/>
    </row>
    <row r="147" spans="3:4" x14ac:dyDescent="0.25">
      <c r="C147" s="97"/>
    </row>
    <row r="148" spans="3:4" x14ac:dyDescent="0.25">
      <c r="C148" s="97"/>
    </row>
    <row r="149" spans="3:4" x14ac:dyDescent="0.25">
      <c r="C149" s="97"/>
    </row>
    <row r="150" spans="3:4" x14ac:dyDescent="0.25">
      <c r="C150" s="97"/>
    </row>
    <row r="151" spans="3:4" x14ac:dyDescent="0.25">
      <c r="C151" s="97"/>
    </row>
    <row r="152" spans="3:4" x14ac:dyDescent="0.25">
      <c r="C152" s="97"/>
    </row>
    <row r="153" spans="3:4" x14ac:dyDescent="0.25">
      <c r="C153" s="97"/>
    </row>
    <row r="154" spans="3:4" x14ac:dyDescent="0.25">
      <c r="C154" s="97"/>
    </row>
    <row r="155" spans="3:4" x14ac:dyDescent="0.25">
      <c r="C155" s="97"/>
    </row>
    <row r="156" spans="3:4" x14ac:dyDescent="0.25">
      <c r="C156" s="97"/>
      <c r="D156" s="65"/>
    </row>
    <row r="157" spans="3:4" x14ac:dyDescent="0.25">
      <c r="C157" s="97"/>
      <c r="D157" s="65"/>
    </row>
    <row r="158" spans="3:4" x14ac:dyDescent="0.25">
      <c r="C158" s="97"/>
      <c r="D158" s="65"/>
    </row>
    <row r="159" spans="3:4" x14ac:dyDescent="0.25">
      <c r="C159" s="97"/>
      <c r="D159" s="65"/>
    </row>
    <row r="160" spans="3:4" x14ac:dyDescent="0.25">
      <c r="C160" s="97"/>
      <c r="D160" s="65"/>
    </row>
    <row r="161" spans="3:4" x14ac:dyDescent="0.25">
      <c r="C161" s="97"/>
      <c r="D161" s="65"/>
    </row>
    <row r="162" spans="3:4" x14ac:dyDescent="0.25">
      <c r="C162" s="97"/>
      <c r="D162" s="65"/>
    </row>
    <row r="163" spans="3:4" x14ac:dyDescent="0.25">
      <c r="C163" s="97"/>
      <c r="D163" s="65"/>
    </row>
    <row r="164" spans="3:4" x14ac:dyDescent="0.25">
      <c r="C164" s="97"/>
      <c r="D164" s="65"/>
    </row>
    <row r="165" spans="3:4" x14ac:dyDescent="0.25">
      <c r="C165" s="97"/>
      <c r="D165" s="65"/>
    </row>
    <row r="166" spans="3:4" x14ac:dyDescent="0.25">
      <c r="C166" s="97"/>
      <c r="D166" s="65"/>
    </row>
    <row r="167" spans="3:4" x14ac:dyDescent="0.25">
      <c r="C167" s="97"/>
      <c r="D167" s="65"/>
    </row>
    <row r="168" spans="3:4" x14ac:dyDescent="0.25">
      <c r="C168" s="97"/>
      <c r="D168" s="65"/>
    </row>
    <row r="169" spans="3:4" x14ac:dyDescent="0.25">
      <c r="C169" s="97"/>
      <c r="D169" s="65"/>
    </row>
    <row r="170" spans="3:4" x14ac:dyDescent="0.25">
      <c r="C170" s="97"/>
      <c r="D170" s="65"/>
    </row>
    <row r="171" spans="3:4" x14ac:dyDescent="0.25">
      <c r="C171" s="97"/>
      <c r="D171" s="65"/>
    </row>
    <row r="172" spans="3:4" x14ac:dyDescent="0.25">
      <c r="C172" s="97"/>
      <c r="D172" s="65"/>
    </row>
    <row r="173" spans="3:4" x14ac:dyDescent="0.25">
      <c r="C173" s="97"/>
      <c r="D173" s="65"/>
    </row>
    <row r="174" spans="3:4" x14ac:dyDescent="0.25">
      <c r="C174" s="97"/>
      <c r="D174" s="65"/>
    </row>
    <row r="175" spans="3:4" x14ac:dyDescent="0.25">
      <c r="C175" s="97"/>
      <c r="D175" s="65"/>
    </row>
    <row r="176" spans="3:4" x14ac:dyDescent="0.25">
      <c r="C176" s="97"/>
      <c r="D176" s="65"/>
    </row>
    <row r="177" spans="3:4" x14ac:dyDescent="0.25">
      <c r="C177" s="97"/>
      <c r="D177" s="65"/>
    </row>
    <row r="178" spans="3:4" x14ac:dyDescent="0.25">
      <c r="C178" s="97"/>
      <c r="D178" s="65"/>
    </row>
    <row r="179" spans="3:4" x14ac:dyDescent="0.25">
      <c r="C179" s="97"/>
      <c r="D179" s="65"/>
    </row>
    <row r="180" spans="3:4" x14ac:dyDescent="0.25">
      <c r="C180" s="97"/>
      <c r="D180" s="65"/>
    </row>
    <row r="181" spans="3:4" x14ac:dyDescent="0.25">
      <c r="C181" s="97"/>
      <c r="D181" s="65"/>
    </row>
    <row r="182" spans="3:4" x14ac:dyDescent="0.25">
      <c r="C182" s="97"/>
      <c r="D182" s="65"/>
    </row>
    <row r="183" spans="3:4" x14ac:dyDescent="0.25">
      <c r="C183" s="97"/>
      <c r="D183" s="65"/>
    </row>
    <row r="184" spans="3:4" x14ac:dyDescent="0.25">
      <c r="C184" s="97"/>
      <c r="D184" s="65"/>
    </row>
    <row r="185" spans="3:4" x14ac:dyDescent="0.25">
      <c r="C185" s="97"/>
      <c r="D185" s="65"/>
    </row>
    <row r="186" spans="3:4" x14ac:dyDescent="0.25">
      <c r="D186" s="65"/>
    </row>
    <row r="187" spans="3:4" x14ac:dyDescent="0.25">
      <c r="D187" s="65"/>
    </row>
    <row r="188" spans="3:4" x14ac:dyDescent="0.25">
      <c r="D188" s="65"/>
    </row>
    <row r="189" spans="3:4" x14ac:dyDescent="0.25">
      <c r="D189" s="65"/>
    </row>
    <row r="190" spans="3:4" x14ac:dyDescent="0.25">
      <c r="D190" s="65"/>
    </row>
  </sheetData>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3"/>
  <sheetViews>
    <sheetView zoomScaleNormal="100" workbookViewId="0"/>
  </sheetViews>
  <sheetFormatPr defaultRowHeight="15" x14ac:dyDescent="0.25"/>
  <cols>
    <col min="1" max="1" width="17.5703125" style="63" customWidth="1"/>
    <col min="2" max="2" width="17.85546875" style="63" bestFit="1" customWidth="1"/>
    <col min="3" max="3" width="21.7109375" style="33" customWidth="1"/>
    <col min="4" max="4" width="21.7109375" style="63" customWidth="1"/>
    <col min="5" max="5" width="16" style="63" customWidth="1"/>
    <col min="6" max="8" width="21.7109375" style="63" customWidth="1"/>
    <col min="9" max="16384" width="9.140625" style="63"/>
  </cols>
  <sheetData>
    <row r="1" spans="1:8" ht="22.5" x14ac:dyDescent="0.3">
      <c r="A1" s="32" t="s">
        <v>16</v>
      </c>
      <c r="F1" s="86"/>
    </row>
    <row r="2" spans="1:8" ht="30" x14ac:dyDescent="0.25">
      <c r="A2" s="66" t="s">
        <v>83</v>
      </c>
      <c r="B2" s="67" t="s">
        <v>17</v>
      </c>
      <c r="C2" s="73" t="s">
        <v>209</v>
      </c>
      <c r="D2" s="73" t="s">
        <v>215</v>
      </c>
    </row>
    <row r="3" spans="1:8" x14ac:dyDescent="0.25">
      <c r="A3" s="69"/>
      <c r="B3" s="74">
        <v>2179</v>
      </c>
      <c r="C3" s="85">
        <v>113</v>
      </c>
      <c r="D3" s="85">
        <v>1597</v>
      </c>
    </row>
    <row r="4" spans="1:8" x14ac:dyDescent="0.25">
      <c r="A4" s="72"/>
      <c r="B4" s="29" t="str">
        <f>FIXED((B3/B3*100),1)&amp;"%"</f>
        <v>100.0%</v>
      </c>
      <c r="C4" s="29" t="str">
        <f t="shared" ref="C4" si="0">FIXED((C3/B3*100),1)&amp;"%"</f>
        <v>5.2%</v>
      </c>
      <c r="D4" s="29" t="str">
        <f>FIXED((D3/B3*100),1)&amp;"%"</f>
        <v>73.3%</v>
      </c>
    </row>
    <row r="5" spans="1:8" x14ac:dyDescent="0.25">
      <c r="A5" s="72"/>
      <c r="B5" s="29"/>
      <c r="C5" s="29"/>
    </row>
    <row r="7" spans="1:8" ht="22.5" x14ac:dyDescent="0.3">
      <c r="A7" s="32" t="s">
        <v>210</v>
      </c>
    </row>
    <row r="8" spans="1:8" ht="33" customHeight="1" x14ac:dyDescent="0.25">
      <c r="A8" s="63" t="s">
        <v>23</v>
      </c>
      <c r="B8" s="63" t="s">
        <v>1</v>
      </c>
      <c r="C8" s="42" t="s">
        <v>211</v>
      </c>
      <c r="D8" s="73" t="s">
        <v>62</v>
      </c>
      <c r="E8" s="75" t="s">
        <v>61</v>
      </c>
      <c r="F8" s="42" t="s">
        <v>214</v>
      </c>
      <c r="G8" s="73" t="s">
        <v>212</v>
      </c>
      <c r="H8" s="75" t="s">
        <v>213</v>
      </c>
    </row>
    <row r="9" spans="1:8" x14ac:dyDescent="0.25">
      <c r="A9" s="96" t="s">
        <v>44</v>
      </c>
      <c r="B9" s="96">
        <v>150</v>
      </c>
      <c r="C9" s="97">
        <v>4</v>
      </c>
      <c r="D9" s="83">
        <v>0.78</v>
      </c>
      <c r="E9" s="58" t="s">
        <v>216</v>
      </c>
      <c r="F9" s="97">
        <v>70.666659999999993</v>
      </c>
      <c r="G9" s="35">
        <v>1.07</v>
      </c>
      <c r="H9" s="35" t="s">
        <v>228</v>
      </c>
    </row>
    <row r="10" spans="1:8" x14ac:dyDescent="0.25">
      <c r="A10" s="96" t="s">
        <v>45</v>
      </c>
      <c r="B10" s="96">
        <v>89</v>
      </c>
      <c r="C10" s="97">
        <v>3.3707859999999998</v>
      </c>
      <c r="D10" s="83">
        <v>0.43</v>
      </c>
      <c r="E10" s="58" t="s">
        <v>217</v>
      </c>
      <c r="F10" s="97">
        <v>75.280900000000003</v>
      </c>
      <c r="G10" s="35">
        <v>1.06</v>
      </c>
      <c r="H10" s="35" t="s">
        <v>229</v>
      </c>
    </row>
    <row r="11" spans="1:8" x14ac:dyDescent="0.25">
      <c r="A11" s="96" t="s">
        <v>46</v>
      </c>
      <c r="B11" s="96">
        <v>195</v>
      </c>
      <c r="C11" s="97">
        <v>2.051282</v>
      </c>
      <c r="D11" s="83">
        <v>0.47</v>
      </c>
      <c r="E11" s="58" t="s">
        <v>218</v>
      </c>
      <c r="F11" s="97">
        <v>72.820509999999999</v>
      </c>
      <c r="G11" s="35">
        <v>0.93</v>
      </c>
      <c r="H11" s="35" t="s">
        <v>230</v>
      </c>
    </row>
    <row r="12" spans="1:8" x14ac:dyDescent="0.25">
      <c r="A12" s="96" t="s">
        <v>47</v>
      </c>
      <c r="B12" s="96">
        <v>171</v>
      </c>
      <c r="C12" s="97">
        <v>0</v>
      </c>
      <c r="D12" s="83"/>
      <c r="E12" s="58"/>
      <c r="F12" s="97">
        <v>73.099419999999995</v>
      </c>
      <c r="G12" s="35">
        <v>0.99</v>
      </c>
      <c r="H12" s="35" t="s">
        <v>231</v>
      </c>
    </row>
    <row r="13" spans="1:8" x14ac:dyDescent="0.25">
      <c r="A13" s="96" t="s">
        <v>48</v>
      </c>
      <c r="B13" s="96">
        <v>233</v>
      </c>
      <c r="C13" s="97">
        <v>3.004292</v>
      </c>
      <c r="D13" s="83">
        <v>0.63</v>
      </c>
      <c r="E13" s="58" t="s">
        <v>219</v>
      </c>
      <c r="F13" s="97">
        <v>74.678110000000004</v>
      </c>
      <c r="G13" s="35">
        <v>1.06</v>
      </c>
      <c r="H13" s="35" t="s">
        <v>232</v>
      </c>
    </row>
    <row r="14" spans="1:8" x14ac:dyDescent="0.25">
      <c r="A14" s="96" t="s">
        <v>49</v>
      </c>
      <c r="B14" s="96">
        <v>285</v>
      </c>
      <c r="C14" s="97">
        <v>9.1228069999999999</v>
      </c>
      <c r="D14" s="83">
        <v>1.74</v>
      </c>
      <c r="E14" s="58" t="s">
        <v>220</v>
      </c>
      <c r="F14" s="97">
        <v>77.543859999999995</v>
      </c>
      <c r="G14" s="35">
        <v>1.1299999999999999</v>
      </c>
      <c r="H14" s="35" t="s">
        <v>233</v>
      </c>
    </row>
    <row r="15" spans="1:8" x14ac:dyDescent="0.25">
      <c r="A15" s="96" t="s">
        <v>50</v>
      </c>
      <c r="B15" s="96">
        <v>160</v>
      </c>
      <c r="C15" s="97">
        <v>18.75</v>
      </c>
      <c r="D15" s="83">
        <v>3.87</v>
      </c>
      <c r="E15" s="58" t="s">
        <v>221</v>
      </c>
      <c r="F15" s="97">
        <v>74.375</v>
      </c>
      <c r="G15" s="35">
        <v>1.1499999999999999</v>
      </c>
      <c r="H15" s="35" t="s">
        <v>234</v>
      </c>
    </row>
    <row r="16" spans="1:8" x14ac:dyDescent="0.25">
      <c r="A16" s="96" t="s">
        <v>51</v>
      </c>
      <c r="B16" s="96">
        <v>153</v>
      </c>
      <c r="C16" s="97">
        <v>5.8823530000000002</v>
      </c>
      <c r="D16" s="83">
        <v>1.42</v>
      </c>
      <c r="E16" s="58" t="s">
        <v>222</v>
      </c>
      <c r="F16" s="97">
        <v>71.895420000000001</v>
      </c>
      <c r="G16" s="35">
        <v>0.96</v>
      </c>
      <c r="H16" s="35" t="s">
        <v>235</v>
      </c>
    </row>
    <row r="17" spans="1:8" x14ac:dyDescent="0.25">
      <c r="A17" s="96" t="s">
        <v>52</v>
      </c>
      <c r="B17" s="96">
        <v>202</v>
      </c>
      <c r="C17" s="97">
        <v>0.49504949999999998</v>
      </c>
      <c r="D17" s="83">
        <v>0.1</v>
      </c>
      <c r="E17" s="58" t="s">
        <v>223</v>
      </c>
      <c r="F17" s="97">
        <v>70.297030000000007</v>
      </c>
      <c r="G17" s="35">
        <v>0.89</v>
      </c>
      <c r="H17" s="35" t="s">
        <v>236</v>
      </c>
    </row>
    <row r="18" spans="1:8" x14ac:dyDescent="0.25">
      <c r="A18" s="96" t="s">
        <v>53</v>
      </c>
      <c r="B18" s="96">
        <v>203</v>
      </c>
      <c r="C18" s="97">
        <v>5.4187190000000003</v>
      </c>
      <c r="D18" s="83">
        <v>0.96</v>
      </c>
      <c r="E18" s="58" t="s">
        <v>224</v>
      </c>
      <c r="F18" s="97">
        <v>72.413799999999995</v>
      </c>
      <c r="G18" s="35">
        <v>0.83</v>
      </c>
      <c r="H18" s="35" t="s">
        <v>237</v>
      </c>
    </row>
    <row r="19" spans="1:8" x14ac:dyDescent="0.25">
      <c r="A19" s="96" t="s">
        <v>54</v>
      </c>
      <c r="B19" s="96">
        <v>92</v>
      </c>
      <c r="C19" s="97">
        <v>11.956519999999999</v>
      </c>
      <c r="D19" s="83">
        <v>2.38</v>
      </c>
      <c r="E19" s="58" t="s">
        <v>225</v>
      </c>
      <c r="F19" s="97">
        <v>76.086960000000005</v>
      </c>
      <c r="G19" s="35">
        <v>1.1000000000000001</v>
      </c>
      <c r="H19" s="35" t="s">
        <v>238</v>
      </c>
    </row>
    <row r="20" spans="1:8" x14ac:dyDescent="0.25">
      <c r="A20" s="96" t="s">
        <v>55</v>
      </c>
      <c r="B20" s="96">
        <v>147</v>
      </c>
      <c r="C20" s="97">
        <v>2.721088</v>
      </c>
      <c r="D20" s="83">
        <v>0.49</v>
      </c>
      <c r="E20" s="58" t="s">
        <v>226</v>
      </c>
      <c r="F20" s="97">
        <v>68.707480000000004</v>
      </c>
      <c r="G20" s="35">
        <v>0.78</v>
      </c>
      <c r="H20" s="35" t="s">
        <v>239</v>
      </c>
    </row>
    <row r="21" spans="1:8" x14ac:dyDescent="0.25">
      <c r="A21" s="96" t="s">
        <v>56</v>
      </c>
      <c r="B21" s="96">
        <v>99</v>
      </c>
      <c r="C21" s="97">
        <v>1.0101009999999999</v>
      </c>
      <c r="D21" s="83">
        <v>0.22</v>
      </c>
      <c r="E21" s="58" t="s">
        <v>227</v>
      </c>
      <c r="F21" s="97">
        <v>73.737369999999999</v>
      </c>
      <c r="G21" s="35">
        <v>1.23</v>
      </c>
      <c r="H21" s="35" t="s">
        <v>240</v>
      </c>
    </row>
    <row r="22" spans="1:8" x14ac:dyDescent="0.25">
      <c r="A22" s="96"/>
      <c r="B22" s="96"/>
      <c r="C22" s="97"/>
      <c r="D22" s="83"/>
      <c r="E22" s="58"/>
      <c r="F22" s="97"/>
    </row>
    <row r="23" spans="1:8" x14ac:dyDescent="0.25">
      <c r="A23" s="96"/>
      <c r="B23" s="96"/>
      <c r="C23" s="97"/>
      <c r="D23" s="33"/>
      <c r="E23" s="33"/>
    </row>
    <row r="24" spans="1:8" x14ac:dyDescent="0.25">
      <c r="A24" s="96" t="s">
        <v>241</v>
      </c>
      <c r="B24" s="96"/>
      <c r="C24" s="97" t="s">
        <v>242</v>
      </c>
      <c r="D24" s="33" t="s">
        <v>247</v>
      </c>
      <c r="E24" s="33"/>
    </row>
    <row r="25" spans="1:8" x14ac:dyDescent="0.25">
      <c r="A25" s="96"/>
      <c r="B25" s="96"/>
      <c r="C25" s="97" t="s">
        <v>243</v>
      </c>
      <c r="D25" s="33" t="s">
        <v>248</v>
      </c>
      <c r="E25" s="33"/>
    </row>
    <row r="26" spans="1:8" x14ac:dyDescent="0.25">
      <c r="A26" s="96"/>
      <c r="B26" s="96"/>
      <c r="C26" s="97" t="s">
        <v>244</v>
      </c>
      <c r="D26" s="33" t="s">
        <v>249</v>
      </c>
      <c r="E26" s="33"/>
    </row>
    <row r="27" spans="1:8" x14ac:dyDescent="0.25">
      <c r="A27" s="96"/>
      <c r="B27" s="96"/>
      <c r="C27" s="97" t="s">
        <v>245</v>
      </c>
      <c r="D27" s="33" t="s">
        <v>250</v>
      </c>
      <c r="E27" s="33"/>
    </row>
    <row r="28" spans="1:8" x14ac:dyDescent="0.25">
      <c r="A28" s="96"/>
      <c r="B28" s="96"/>
      <c r="C28" s="97" t="s">
        <v>246</v>
      </c>
      <c r="D28" s="33" t="s">
        <v>251</v>
      </c>
      <c r="E28" s="33"/>
    </row>
    <row r="29" spans="1:8" x14ac:dyDescent="0.25">
      <c r="A29" s="96"/>
      <c r="B29" s="96"/>
      <c r="C29" s="97"/>
      <c r="D29" s="33" t="s">
        <v>252</v>
      </c>
      <c r="E29" s="33"/>
    </row>
    <row r="30" spans="1:8" x14ac:dyDescent="0.25">
      <c r="A30" s="96"/>
      <c r="B30" s="96"/>
      <c r="C30" s="97"/>
      <c r="D30" s="33" t="s">
        <v>253</v>
      </c>
      <c r="E30" s="33"/>
    </row>
    <row r="31" spans="1:8" x14ac:dyDescent="0.25">
      <c r="A31" s="96"/>
      <c r="B31" s="96"/>
      <c r="C31" s="97"/>
      <c r="D31" s="33" t="s">
        <v>254</v>
      </c>
      <c r="E31" s="33"/>
    </row>
    <row r="32" spans="1:8" x14ac:dyDescent="0.25">
      <c r="A32" s="96"/>
      <c r="B32" s="96"/>
      <c r="C32" s="97"/>
      <c r="D32" s="33" t="s">
        <v>255</v>
      </c>
      <c r="E32" s="33"/>
    </row>
    <row r="33" spans="1:5" x14ac:dyDescent="0.25">
      <c r="A33" s="96"/>
      <c r="B33" s="96"/>
      <c r="C33" s="97"/>
      <c r="D33" s="33" t="s">
        <v>256</v>
      </c>
      <c r="E33" s="33"/>
    </row>
    <row r="34" spans="1:5" x14ac:dyDescent="0.25">
      <c r="A34" s="96"/>
      <c r="B34" s="96"/>
      <c r="C34" s="97"/>
      <c r="D34" s="33" t="s">
        <v>257</v>
      </c>
      <c r="E34" s="33"/>
    </row>
    <row r="35" spans="1:5" x14ac:dyDescent="0.25">
      <c r="A35" s="96"/>
      <c r="B35" s="96"/>
      <c r="C35" s="97"/>
      <c r="D35" s="33" t="s">
        <v>258</v>
      </c>
      <c r="E35" s="33"/>
    </row>
    <row r="36" spans="1:5" x14ac:dyDescent="0.25">
      <c r="A36" s="96"/>
      <c r="B36" s="96"/>
      <c r="C36" s="97"/>
      <c r="D36" s="33" t="s">
        <v>259</v>
      </c>
      <c r="E36" s="33"/>
    </row>
    <row r="37" spans="1:5" x14ac:dyDescent="0.25">
      <c r="A37" s="96"/>
      <c r="B37" s="96"/>
      <c r="C37" s="97"/>
      <c r="D37" s="33" t="s">
        <v>260</v>
      </c>
      <c r="E37" s="33"/>
    </row>
    <row r="38" spans="1:5" x14ac:dyDescent="0.25">
      <c r="A38" s="96"/>
      <c r="B38" s="96"/>
      <c r="C38" s="97"/>
      <c r="D38" s="33" t="s">
        <v>261</v>
      </c>
      <c r="E38" s="33"/>
    </row>
    <row r="39" spans="1:5" x14ac:dyDescent="0.25">
      <c r="A39" s="96"/>
      <c r="B39" s="96"/>
      <c r="C39" s="97"/>
      <c r="D39" s="33" t="s">
        <v>262</v>
      </c>
      <c r="E39" s="33"/>
    </row>
    <row r="40" spans="1:5" x14ac:dyDescent="0.25">
      <c r="A40" s="96"/>
      <c r="B40" s="96"/>
      <c r="C40" s="97"/>
      <c r="D40" s="33" t="s">
        <v>263</v>
      </c>
      <c r="E40" s="33"/>
    </row>
    <row r="41" spans="1:5" x14ac:dyDescent="0.25">
      <c r="A41" s="96"/>
      <c r="B41" s="96"/>
      <c r="C41" s="97"/>
      <c r="D41" s="33" t="s">
        <v>264</v>
      </c>
      <c r="E41" s="33"/>
    </row>
    <row r="42" spans="1:5" x14ac:dyDescent="0.25">
      <c r="A42" s="96"/>
      <c r="B42" s="96"/>
      <c r="C42" s="97"/>
      <c r="D42" s="33" t="s">
        <v>265</v>
      </c>
      <c r="E42" s="33"/>
    </row>
    <row r="43" spans="1:5" x14ac:dyDescent="0.25">
      <c r="A43" s="96"/>
      <c r="B43" s="96"/>
      <c r="C43" s="97"/>
      <c r="D43" s="33" t="s">
        <v>266</v>
      </c>
      <c r="E43" s="33"/>
    </row>
    <row r="44" spans="1:5" x14ac:dyDescent="0.25">
      <c r="A44" s="96"/>
      <c r="B44" s="96"/>
      <c r="C44" s="97"/>
      <c r="D44" s="33" t="s">
        <v>267</v>
      </c>
      <c r="E44" s="33"/>
    </row>
    <row r="45" spans="1:5" x14ac:dyDescent="0.25">
      <c r="A45" s="96"/>
      <c r="B45" s="96"/>
      <c r="C45" s="97"/>
      <c r="D45" s="33" t="s">
        <v>268</v>
      </c>
      <c r="E45" s="33"/>
    </row>
    <row r="46" spans="1:5" x14ac:dyDescent="0.25">
      <c r="A46" s="96"/>
      <c r="B46" s="96"/>
      <c r="C46" s="97"/>
      <c r="D46" s="33" t="s">
        <v>269</v>
      </c>
      <c r="E46" s="33"/>
    </row>
    <row r="47" spans="1:5" x14ac:dyDescent="0.25">
      <c r="A47" s="96"/>
      <c r="B47" s="96"/>
      <c r="C47" s="97"/>
      <c r="D47" s="33" t="s">
        <v>270</v>
      </c>
      <c r="E47" s="33"/>
    </row>
    <row r="48" spans="1:5" x14ac:dyDescent="0.25">
      <c r="A48" s="96"/>
      <c r="B48" s="96"/>
      <c r="C48" s="97"/>
      <c r="D48" s="33" t="s">
        <v>271</v>
      </c>
      <c r="E48" s="33"/>
    </row>
    <row r="49" spans="1:5" x14ac:dyDescent="0.25">
      <c r="A49" s="96"/>
      <c r="B49" s="96"/>
      <c r="C49" s="97"/>
      <c r="D49" s="33" t="s">
        <v>272</v>
      </c>
      <c r="E49" s="33"/>
    </row>
    <row r="50" spans="1:5" x14ac:dyDescent="0.25">
      <c r="A50" s="96"/>
      <c r="B50" s="96"/>
      <c r="C50" s="97"/>
      <c r="D50" s="33" t="s">
        <v>273</v>
      </c>
      <c r="E50" s="33"/>
    </row>
    <row r="51" spans="1:5" x14ac:dyDescent="0.25">
      <c r="A51" s="96"/>
      <c r="B51" s="96"/>
      <c r="C51" s="97"/>
      <c r="D51" s="33" t="s">
        <v>274</v>
      </c>
      <c r="E51" s="33"/>
    </row>
    <row r="52" spans="1:5" x14ac:dyDescent="0.25">
      <c r="A52" s="96"/>
      <c r="B52" s="96"/>
      <c r="C52" s="97"/>
      <c r="D52" s="33" t="s">
        <v>275</v>
      </c>
      <c r="E52" s="33"/>
    </row>
    <row r="53" spans="1:5" x14ac:dyDescent="0.25">
      <c r="A53" s="96"/>
      <c r="B53" s="96"/>
      <c r="C53" s="97"/>
      <c r="D53" s="33" t="s">
        <v>276</v>
      </c>
      <c r="E53" s="33"/>
    </row>
    <row r="54" spans="1:5" x14ac:dyDescent="0.25">
      <c r="A54" s="96"/>
      <c r="B54" s="96"/>
      <c r="C54" s="97"/>
      <c r="D54" s="33" t="s">
        <v>277</v>
      </c>
      <c r="E54" s="33"/>
    </row>
    <row r="55" spans="1:5" x14ac:dyDescent="0.25">
      <c r="A55" s="96"/>
      <c r="B55" s="96"/>
      <c r="C55" s="97"/>
      <c r="D55" s="33" t="s">
        <v>278</v>
      </c>
      <c r="E55" s="33"/>
    </row>
    <row r="56" spans="1:5" x14ac:dyDescent="0.25">
      <c r="A56" s="96"/>
      <c r="B56" s="96"/>
      <c r="C56" s="97"/>
      <c r="D56" s="33" t="s">
        <v>279</v>
      </c>
      <c r="E56" s="33"/>
    </row>
    <row r="57" spans="1:5" x14ac:dyDescent="0.25">
      <c r="A57" s="96"/>
      <c r="B57" s="96"/>
      <c r="C57" s="97"/>
      <c r="D57" s="33" t="s">
        <v>280</v>
      </c>
      <c r="E57" s="33"/>
    </row>
    <row r="58" spans="1:5" x14ac:dyDescent="0.25">
      <c r="A58" s="96"/>
      <c r="B58" s="96"/>
      <c r="C58" s="97"/>
      <c r="D58" s="33" t="s">
        <v>281</v>
      </c>
      <c r="E58" s="33"/>
    </row>
    <row r="59" spans="1:5" x14ac:dyDescent="0.25">
      <c r="A59" s="96"/>
      <c r="B59" s="96"/>
      <c r="C59" s="97"/>
      <c r="D59" s="33" t="s">
        <v>282</v>
      </c>
      <c r="E59" s="33"/>
    </row>
    <row r="60" spans="1:5" x14ac:dyDescent="0.25">
      <c r="A60" s="96"/>
      <c r="B60" s="96"/>
      <c r="C60" s="97"/>
      <c r="D60" s="33" t="s">
        <v>283</v>
      </c>
      <c r="E60" s="33"/>
    </row>
    <row r="61" spans="1:5" x14ac:dyDescent="0.25">
      <c r="A61" s="96"/>
      <c r="B61" s="96"/>
      <c r="C61" s="97"/>
      <c r="D61" s="33" t="s">
        <v>284</v>
      </c>
      <c r="E61" s="33"/>
    </row>
    <row r="62" spans="1:5" x14ac:dyDescent="0.25">
      <c r="A62" s="96"/>
      <c r="B62" s="96"/>
      <c r="C62" s="97"/>
      <c r="D62" s="33" t="s">
        <v>285</v>
      </c>
      <c r="E62" s="33"/>
    </row>
    <row r="63" spans="1:5" x14ac:dyDescent="0.25">
      <c r="A63" s="96"/>
      <c r="B63" s="96"/>
      <c r="C63" s="97"/>
      <c r="D63" s="33"/>
      <c r="E63" s="33"/>
    </row>
    <row r="64" spans="1:5" x14ac:dyDescent="0.25">
      <c r="A64" s="96"/>
      <c r="B64" s="96"/>
      <c r="C64" s="97"/>
      <c r="D64" s="33"/>
      <c r="E64" s="33"/>
    </row>
    <row r="65" spans="1:5" x14ac:dyDescent="0.25">
      <c r="A65" s="96"/>
      <c r="B65" s="96"/>
      <c r="C65" s="97"/>
      <c r="D65" s="33"/>
      <c r="E65" s="33"/>
    </row>
    <row r="66" spans="1:5" x14ac:dyDescent="0.25">
      <c r="A66" s="96"/>
      <c r="B66" s="96"/>
      <c r="C66" s="97"/>
      <c r="D66" s="33"/>
      <c r="E66" s="33"/>
    </row>
    <row r="67" spans="1:5" x14ac:dyDescent="0.25">
      <c r="A67" s="96"/>
      <c r="B67" s="96"/>
      <c r="C67" s="97"/>
      <c r="D67" s="33"/>
      <c r="E67" s="33"/>
    </row>
    <row r="68" spans="1:5" x14ac:dyDescent="0.25">
      <c r="A68" s="96"/>
      <c r="B68" s="96"/>
      <c r="C68" s="97"/>
      <c r="D68" s="33"/>
      <c r="E68" s="33"/>
    </row>
    <row r="69" spans="1:5" x14ac:dyDescent="0.25">
      <c r="A69" s="96"/>
      <c r="B69" s="96"/>
      <c r="C69" s="97"/>
      <c r="D69" s="33"/>
      <c r="E69" s="33"/>
    </row>
    <row r="70" spans="1:5" x14ac:dyDescent="0.25">
      <c r="A70" s="96"/>
      <c r="B70" s="96"/>
      <c r="C70" s="97"/>
      <c r="D70" s="33"/>
      <c r="E70" s="33"/>
    </row>
    <row r="71" spans="1:5" x14ac:dyDescent="0.25">
      <c r="A71" s="96"/>
      <c r="B71" s="96"/>
      <c r="C71" s="97"/>
      <c r="D71" s="33"/>
      <c r="E71" s="33"/>
    </row>
    <row r="72" spans="1:5" x14ac:dyDescent="0.25">
      <c r="A72" s="96"/>
      <c r="B72" s="96"/>
      <c r="C72" s="97"/>
      <c r="D72" s="33"/>
      <c r="E72" s="33"/>
    </row>
    <row r="73" spans="1:5" x14ac:dyDescent="0.25">
      <c r="A73" s="96"/>
      <c r="B73" s="96"/>
      <c r="C73" s="97"/>
      <c r="D73" s="33"/>
      <c r="E73" s="33"/>
    </row>
    <row r="74" spans="1:5" x14ac:dyDescent="0.25">
      <c r="A74" s="96"/>
      <c r="B74" s="96"/>
      <c r="C74" s="97"/>
      <c r="D74" s="33"/>
      <c r="E74" s="33"/>
    </row>
    <row r="75" spans="1:5" x14ac:dyDescent="0.25">
      <c r="A75" s="96"/>
      <c r="B75" s="96"/>
      <c r="C75" s="97"/>
      <c r="D75" s="33"/>
      <c r="E75" s="33"/>
    </row>
    <row r="76" spans="1:5" x14ac:dyDescent="0.25">
      <c r="A76" s="96"/>
      <c r="B76" s="96"/>
      <c r="C76" s="97"/>
      <c r="D76" s="33"/>
      <c r="E76" s="33"/>
    </row>
    <row r="77" spans="1:5" x14ac:dyDescent="0.25">
      <c r="A77" s="96"/>
      <c r="B77" s="96"/>
      <c r="C77" s="97"/>
      <c r="D77" s="33"/>
      <c r="E77" s="33"/>
    </row>
    <row r="78" spans="1:5" x14ac:dyDescent="0.25">
      <c r="A78" s="96"/>
      <c r="B78" s="96"/>
      <c r="C78" s="97"/>
      <c r="D78" s="33"/>
      <c r="E78" s="33"/>
    </row>
    <row r="79" spans="1:5" x14ac:dyDescent="0.25">
      <c r="A79" s="96"/>
      <c r="B79" s="96"/>
      <c r="C79" s="97"/>
      <c r="D79" s="33"/>
      <c r="E79" s="33"/>
    </row>
    <row r="80" spans="1:5" x14ac:dyDescent="0.25">
      <c r="A80" s="96"/>
      <c r="B80" s="96"/>
      <c r="C80" s="97"/>
      <c r="D80" s="33"/>
      <c r="E80" s="33"/>
    </row>
    <row r="81" spans="1:5" x14ac:dyDescent="0.25">
      <c r="A81" s="96"/>
      <c r="B81" s="96"/>
      <c r="C81" s="97"/>
      <c r="D81" s="33"/>
      <c r="E81" s="33"/>
    </row>
    <row r="82" spans="1:5" x14ac:dyDescent="0.25">
      <c r="A82" s="96"/>
      <c r="B82" s="96"/>
      <c r="C82" s="97"/>
      <c r="D82" s="33"/>
      <c r="E82" s="33"/>
    </row>
    <row r="83" spans="1:5" x14ac:dyDescent="0.25">
      <c r="A83" s="96"/>
      <c r="B83" s="96"/>
      <c r="C83" s="97"/>
      <c r="D83" s="33"/>
      <c r="E83" s="33"/>
    </row>
    <row r="84" spans="1:5" x14ac:dyDescent="0.25">
      <c r="A84" s="96"/>
      <c r="B84" s="96"/>
      <c r="C84" s="97"/>
      <c r="D84" s="33"/>
      <c r="E84" s="33"/>
    </row>
    <row r="85" spans="1:5" x14ac:dyDescent="0.25">
      <c r="A85" s="96"/>
      <c r="B85" s="96"/>
      <c r="C85" s="97"/>
      <c r="D85" s="33"/>
      <c r="E85" s="33"/>
    </row>
    <row r="86" spans="1:5" x14ac:dyDescent="0.25">
      <c r="A86" s="96"/>
      <c r="B86" s="96"/>
      <c r="C86" s="97"/>
      <c r="D86" s="33"/>
      <c r="E86" s="33"/>
    </row>
    <row r="87" spans="1:5" x14ac:dyDescent="0.25">
      <c r="A87" s="96"/>
      <c r="B87" s="96"/>
      <c r="C87" s="97"/>
      <c r="D87" s="33"/>
      <c r="E87" s="33"/>
    </row>
    <row r="88" spans="1:5" x14ac:dyDescent="0.25">
      <c r="A88" s="96"/>
      <c r="B88" s="96"/>
      <c r="C88" s="97"/>
      <c r="D88" s="33"/>
      <c r="E88" s="33"/>
    </row>
    <row r="89" spans="1:5" x14ac:dyDescent="0.25">
      <c r="A89" s="96"/>
      <c r="B89" s="96"/>
      <c r="C89" s="97"/>
      <c r="D89" s="33"/>
      <c r="E89" s="33"/>
    </row>
    <row r="90" spans="1:5" x14ac:dyDescent="0.25">
      <c r="A90" s="96"/>
      <c r="B90" s="96"/>
      <c r="C90" s="97"/>
      <c r="D90" s="33"/>
      <c r="E90" s="33"/>
    </row>
    <row r="91" spans="1:5" x14ac:dyDescent="0.25">
      <c r="A91" s="96"/>
      <c r="B91" s="96"/>
      <c r="C91" s="97"/>
      <c r="D91" s="33"/>
      <c r="E91" s="33"/>
    </row>
    <row r="92" spans="1:5" x14ac:dyDescent="0.25">
      <c r="A92" s="96"/>
      <c r="B92" s="96"/>
      <c r="C92" s="97"/>
      <c r="D92" s="33"/>
      <c r="E92" s="33"/>
    </row>
    <row r="93" spans="1:5" x14ac:dyDescent="0.25">
      <c r="A93" s="96"/>
      <c r="B93" s="96"/>
      <c r="C93" s="97"/>
      <c r="D93" s="33"/>
      <c r="E93" s="33"/>
    </row>
    <row r="94" spans="1:5" x14ac:dyDescent="0.25">
      <c r="A94" s="96"/>
      <c r="B94" s="96"/>
      <c r="C94" s="97"/>
      <c r="D94" s="33"/>
      <c r="E94" s="33"/>
    </row>
    <row r="95" spans="1:5" x14ac:dyDescent="0.25">
      <c r="A95" s="96"/>
      <c r="B95" s="96"/>
      <c r="C95" s="97"/>
      <c r="D95" s="33"/>
      <c r="E95" s="33"/>
    </row>
    <row r="96" spans="1:5" x14ac:dyDescent="0.25">
      <c r="A96" s="96"/>
      <c r="B96" s="96"/>
      <c r="C96" s="97"/>
      <c r="D96" s="33"/>
      <c r="E96" s="33"/>
    </row>
    <row r="97" spans="1:5" x14ac:dyDescent="0.25">
      <c r="A97" s="96"/>
      <c r="B97" s="96"/>
      <c r="C97" s="97"/>
      <c r="D97" s="33"/>
      <c r="E97" s="33"/>
    </row>
    <row r="98" spans="1:5" x14ac:dyDescent="0.25">
      <c r="A98" s="96"/>
      <c r="B98" s="96"/>
      <c r="C98" s="97"/>
      <c r="D98" s="33"/>
      <c r="E98" s="33"/>
    </row>
    <row r="99" spans="1:5" x14ac:dyDescent="0.25">
      <c r="A99" s="96"/>
      <c r="B99" s="96"/>
      <c r="C99" s="97"/>
      <c r="D99" s="33"/>
      <c r="E99" s="33"/>
    </row>
    <row r="100" spans="1:5" x14ac:dyDescent="0.25">
      <c r="A100" s="96"/>
      <c r="B100" s="96"/>
      <c r="C100" s="97"/>
      <c r="D100" s="33"/>
      <c r="E100" s="33"/>
    </row>
    <row r="101" spans="1:5" x14ac:dyDescent="0.25">
      <c r="A101" s="96"/>
      <c r="B101" s="96"/>
      <c r="C101" s="97"/>
      <c r="D101" s="33"/>
      <c r="E101" s="33"/>
    </row>
    <row r="102" spans="1:5" x14ac:dyDescent="0.25">
      <c r="A102" s="96"/>
      <c r="B102" s="96"/>
      <c r="C102" s="97"/>
      <c r="D102" s="33"/>
      <c r="E102" s="33"/>
    </row>
    <row r="103" spans="1:5" x14ac:dyDescent="0.25">
      <c r="A103" s="96"/>
      <c r="B103" s="96"/>
      <c r="C103" s="97"/>
      <c r="D103" s="33"/>
      <c r="E103" s="33"/>
    </row>
    <row r="104" spans="1:5" x14ac:dyDescent="0.25">
      <c r="A104" s="96"/>
      <c r="B104" s="96"/>
      <c r="C104" s="97"/>
      <c r="D104" s="33"/>
      <c r="E104" s="33"/>
    </row>
    <row r="105" spans="1:5" x14ac:dyDescent="0.25">
      <c r="A105" s="96"/>
      <c r="B105" s="96"/>
      <c r="C105" s="97"/>
      <c r="D105" s="33"/>
      <c r="E105" s="33"/>
    </row>
    <row r="106" spans="1:5" x14ac:dyDescent="0.25">
      <c r="A106" s="96"/>
      <c r="B106" s="96"/>
      <c r="C106" s="97"/>
      <c r="D106" s="33"/>
      <c r="E106" s="33"/>
    </row>
    <row r="107" spans="1:5" x14ac:dyDescent="0.25">
      <c r="A107" s="96"/>
      <c r="B107" s="96"/>
      <c r="C107" s="97"/>
      <c r="D107" s="33"/>
      <c r="E107" s="33"/>
    </row>
    <row r="108" spans="1:5" x14ac:dyDescent="0.25">
      <c r="A108" s="96"/>
      <c r="B108" s="96"/>
      <c r="C108" s="97"/>
      <c r="D108" s="33"/>
      <c r="E108" s="33"/>
    </row>
    <row r="109" spans="1:5" x14ac:dyDescent="0.25">
      <c r="A109" s="96"/>
      <c r="B109" s="96"/>
      <c r="C109" s="97"/>
      <c r="D109" s="33"/>
      <c r="E109" s="33"/>
    </row>
    <row r="110" spans="1:5" x14ac:dyDescent="0.25">
      <c r="A110" s="96"/>
      <c r="B110" s="96"/>
      <c r="C110" s="97"/>
      <c r="D110" s="33"/>
      <c r="E110" s="33"/>
    </row>
    <row r="111" spans="1:5" x14ac:dyDescent="0.25">
      <c r="A111" s="96"/>
      <c r="B111" s="96"/>
      <c r="C111" s="97"/>
      <c r="D111" s="33"/>
      <c r="E111" s="33"/>
    </row>
    <row r="112" spans="1:5" x14ac:dyDescent="0.25">
      <c r="A112" s="96"/>
      <c r="B112" s="96"/>
      <c r="C112" s="97"/>
      <c r="D112" s="33"/>
      <c r="E112" s="33"/>
    </row>
    <row r="113" spans="1:5" x14ac:dyDescent="0.25">
      <c r="A113" s="96"/>
      <c r="B113" s="96"/>
      <c r="C113" s="97"/>
      <c r="D113" s="33"/>
      <c r="E113" s="33"/>
    </row>
    <row r="114" spans="1:5" x14ac:dyDescent="0.25">
      <c r="A114" s="96"/>
      <c r="B114" s="96"/>
      <c r="C114" s="97"/>
      <c r="D114" s="33"/>
      <c r="E114" s="33"/>
    </row>
    <row r="115" spans="1:5" x14ac:dyDescent="0.25">
      <c r="A115" s="96"/>
      <c r="B115" s="96"/>
      <c r="C115" s="97"/>
      <c r="D115" s="33"/>
      <c r="E115" s="33"/>
    </row>
    <row r="116" spans="1:5" x14ac:dyDescent="0.25">
      <c r="A116" s="96"/>
      <c r="B116" s="96"/>
      <c r="C116" s="97"/>
      <c r="D116" s="33"/>
      <c r="E116" s="33"/>
    </row>
    <row r="117" spans="1:5" x14ac:dyDescent="0.25">
      <c r="A117" s="96"/>
      <c r="B117" s="96"/>
      <c r="C117" s="97"/>
      <c r="D117" s="33"/>
      <c r="E117" s="33"/>
    </row>
    <row r="118" spans="1:5" x14ac:dyDescent="0.25">
      <c r="A118" s="96"/>
      <c r="B118" s="96"/>
      <c r="C118" s="97"/>
      <c r="D118" s="33"/>
      <c r="E118" s="33"/>
    </row>
    <row r="119" spans="1:5" x14ac:dyDescent="0.25">
      <c r="A119" s="96"/>
      <c r="B119" s="96"/>
      <c r="C119" s="97"/>
      <c r="D119" s="33"/>
      <c r="E119" s="33"/>
    </row>
    <row r="120" spans="1:5" x14ac:dyDescent="0.25">
      <c r="A120" s="96"/>
      <c r="B120" s="96"/>
      <c r="C120" s="97"/>
      <c r="D120" s="33"/>
      <c r="E120" s="33"/>
    </row>
    <row r="121" spans="1:5" x14ac:dyDescent="0.25">
      <c r="A121" s="96"/>
      <c r="B121" s="96"/>
      <c r="C121" s="97"/>
      <c r="D121" s="33"/>
      <c r="E121" s="33"/>
    </row>
    <row r="122" spans="1:5" x14ac:dyDescent="0.25">
      <c r="A122" s="96"/>
      <c r="B122" s="96"/>
      <c r="C122" s="97"/>
      <c r="D122" s="33"/>
      <c r="E122" s="33"/>
    </row>
    <row r="123" spans="1:5" x14ac:dyDescent="0.25">
      <c r="A123" s="96"/>
      <c r="B123" s="96"/>
      <c r="C123" s="97"/>
      <c r="D123" s="33"/>
      <c r="E123" s="33"/>
    </row>
    <row r="124" spans="1:5" x14ac:dyDescent="0.25">
      <c r="A124" s="96"/>
      <c r="B124" s="96"/>
      <c r="C124" s="97"/>
      <c r="D124" s="33"/>
      <c r="E124" s="33"/>
    </row>
    <row r="125" spans="1:5" x14ac:dyDescent="0.25">
      <c r="A125" s="96"/>
      <c r="B125" s="96"/>
      <c r="C125" s="97"/>
      <c r="D125" s="33"/>
      <c r="E125" s="33"/>
    </row>
    <row r="126" spans="1:5" x14ac:dyDescent="0.25">
      <c r="A126" s="96"/>
      <c r="B126" s="96"/>
      <c r="C126" s="97"/>
      <c r="D126" s="33"/>
      <c r="E126" s="33"/>
    </row>
    <row r="127" spans="1:5" x14ac:dyDescent="0.25">
      <c r="A127" s="96"/>
      <c r="B127" s="96"/>
      <c r="C127" s="97"/>
      <c r="D127" s="33"/>
      <c r="E127" s="33"/>
    </row>
    <row r="128" spans="1:5" x14ac:dyDescent="0.25">
      <c r="A128" s="96"/>
      <c r="B128" s="96"/>
      <c r="C128" s="97"/>
      <c r="D128" s="33"/>
      <c r="E128" s="33"/>
    </row>
    <row r="129" spans="1:5" x14ac:dyDescent="0.25">
      <c r="A129" s="96"/>
      <c r="B129" s="96"/>
      <c r="C129" s="97"/>
      <c r="D129" s="33"/>
      <c r="E129" s="33"/>
    </row>
    <row r="130" spans="1:5" x14ac:dyDescent="0.25">
      <c r="A130" s="96"/>
      <c r="B130" s="96"/>
      <c r="C130" s="97"/>
      <c r="D130" s="33"/>
      <c r="E130" s="33"/>
    </row>
    <row r="131" spans="1:5" x14ac:dyDescent="0.25">
      <c r="A131" s="96"/>
      <c r="B131" s="96"/>
      <c r="C131" s="97"/>
      <c r="D131" s="33"/>
      <c r="E131" s="33"/>
    </row>
    <row r="132" spans="1:5" x14ac:dyDescent="0.25">
      <c r="A132" s="96"/>
      <c r="B132" s="96"/>
      <c r="C132" s="97"/>
      <c r="D132" s="33"/>
      <c r="E132" s="33"/>
    </row>
    <row r="133" spans="1:5" x14ac:dyDescent="0.25">
      <c r="A133" s="96"/>
      <c r="B133" s="96"/>
      <c r="C133" s="97"/>
      <c r="D133" s="33"/>
      <c r="E133" s="33"/>
    </row>
    <row r="134" spans="1:5" x14ac:dyDescent="0.25">
      <c r="A134" s="96"/>
      <c r="B134" s="96"/>
      <c r="C134" s="97"/>
      <c r="D134" s="33"/>
      <c r="E134" s="33"/>
    </row>
    <row r="135" spans="1:5" x14ac:dyDescent="0.25">
      <c r="A135" s="96"/>
      <c r="B135" s="96"/>
      <c r="C135" s="97"/>
      <c r="D135" s="33"/>
      <c r="E135" s="33"/>
    </row>
    <row r="136" spans="1:5" x14ac:dyDescent="0.25">
      <c r="A136" s="96"/>
      <c r="B136" s="96"/>
      <c r="C136" s="97"/>
      <c r="D136" s="33"/>
      <c r="E136" s="33"/>
    </row>
    <row r="137" spans="1:5" x14ac:dyDescent="0.25">
      <c r="A137" s="96"/>
      <c r="B137" s="96"/>
      <c r="C137" s="97"/>
      <c r="D137" s="33"/>
      <c r="E137" s="33"/>
    </row>
    <row r="138" spans="1:5" x14ac:dyDescent="0.25">
      <c r="A138" s="96"/>
      <c r="B138" s="96"/>
      <c r="C138" s="97"/>
      <c r="D138" s="33"/>
      <c r="E138" s="33"/>
    </row>
    <row r="139" spans="1:5" x14ac:dyDescent="0.25">
      <c r="A139" s="96"/>
      <c r="B139" s="96"/>
      <c r="C139" s="97"/>
      <c r="D139" s="33"/>
      <c r="E139" s="33"/>
    </row>
    <row r="140" spans="1:5" x14ac:dyDescent="0.25">
      <c r="A140" s="96"/>
      <c r="B140" s="96"/>
      <c r="C140" s="97"/>
      <c r="D140" s="33"/>
      <c r="E140" s="33"/>
    </row>
    <row r="141" spans="1:5" x14ac:dyDescent="0.25">
      <c r="A141" s="96"/>
      <c r="B141" s="96"/>
      <c r="C141" s="97"/>
      <c r="D141" s="33"/>
      <c r="E141" s="33"/>
    </row>
    <row r="142" spans="1:5" x14ac:dyDescent="0.25">
      <c r="A142" s="96"/>
      <c r="B142" s="96"/>
      <c r="C142" s="97"/>
      <c r="D142" s="33"/>
      <c r="E142" s="33"/>
    </row>
    <row r="143" spans="1:5" x14ac:dyDescent="0.25">
      <c r="A143" s="96"/>
      <c r="B143" s="96"/>
      <c r="C143" s="97"/>
      <c r="D143" s="33"/>
      <c r="E143" s="33"/>
    </row>
    <row r="144" spans="1:5" x14ac:dyDescent="0.25">
      <c r="A144" s="96"/>
      <c r="B144" s="96"/>
      <c r="C144" s="97"/>
      <c r="D144" s="33"/>
      <c r="E144" s="33"/>
    </row>
    <row r="145" spans="1:5" x14ac:dyDescent="0.25">
      <c r="A145" s="96"/>
      <c r="B145" s="96"/>
      <c r="C145" s="97"/>
      <c r="D145" s="33"/>
      <c r="E145" s="33"/>
    </row>
    <row r="146" spans="1:5" x14ac:dyDescent="0.25">
      <c r="A146" s="96"/>
      <c r="B146" s="96"/>
      <c r="C146" s="97"/>
      <c r="D146" s="33"/>
      <c r="E146" s="33"/>
    </row>
    <row r="147" spans="1:5" x14ac:dyDescent="0.25">
      <c r="A147" s="96"/>
      <c r="B147" s="96"/>
      <c r="C147" s="97"/>
      <c r="D147" s="33"/>
      <c r="E147" s="33"/>
    </row>
    <row r="148" spans="1:5" x14ac:dyDescent="0.25">
      <c r="A148" s="96"/>
      <c r="B148" s="96"/>
      <c r="C148" s="97"/>
      <c r="D148" s="33"/>
      <c r="E148" s="33"/>
    </row>
    <row r="149" spans="1:5" x14ac:dyDescent="0.25">
      <c r="A149" s="96"/>
      <c r="B149" s="96"/>
      <c r="C149" s="97"/>
      <c r="D149" s="33"/>
      <c r="E149" s="33"/>
    </row>
    <row r="150" spans="1:5" x14ac:dyDescent="0.25">
      <c r="A150" s="96"/>
      <c r="B150" s="96"/>
      <c r="C150" s="97"/>
      <c r="D150" s="33"/>
      <c r="E150" s="33"/>
    </row>
    <row r="151" spans="1:5" x14ac:dyDescent="0.25">
      <c r="A151" s="96"/>
      <c r="B151" s="96"/>
      <c r="C151" s="97"/>
      <c r="D151" s="33"/>
      <c r="E151" s="33"/>
    </row>
    <row r="152" spans="1:5" x14ac:dyDescent="0.25">
      <c r="A152" s="96"/>
      <c r="B152" s="96"/>
      <c r="C152" s="97"/>
      <c r="D152" s="33"/>
      <c r="E152" s="33"/>
    </row>
    <row r="153" spans="1:5" x14ac:dyDescent="0.25">
      <c r="A153" s="96"/>
      <c r="B153" s="96"/>
      <c r="C153" s="97"/>
      <c r="D153" s="33"/>
      <c r="E153" s="33"/>
    </row>
    <row r="154" spans="1:5" x14ac:dyDescent="0.25">
      <c r="D154" s="33"/>
      <c r="E154" s="33"/>
    </row>
    <row r="155" spans="1:5" x14ac:dyDescent="0.25">
      <c r="D155" s="33"/>
      <c r="E155" s="33"/>
    </row>
    <row r="156" spans="1:5" x14ac:dyDescent="0.25">
      <c r="D156" s="33"/>
      <c r="E156" s="33"/>
    </row>
    <row r="157" spans="1:5" x14ac:dyDescent="0.25">
      <c r="D157" s="33"/>
      <c r="E157" s="33"/>
    </row>
    <row r="158" spans="1:5" x14ac:dyDescent="0.25">
      <c r="D158" s="33"/>
      <c r="E158" s="33"/>
    </row>
    <row r="159" spans="1:5" x14ac:dyDescent="0.25">
      <c r="D159" s="33"/>
      <c r="E159" s="33"/>
    </row>
    <row r="160" spans="1:5" x14ac:dyDescent="0.25">
      <c r="D160" s="33"/>
      <c r="E160" s="33"/>
    </row>
    <row r="161" spans="4:5" x14ac:dyDescent="0.25">
      <c r="D161" s="33"/>
      <c r="E161" s="33"/>
    </row>
    <row r="162" spans="4:5" x14ac:dyDescent="0.25">
      <c r="D162" s="33"/>
      <c r="E162" s="33"/>
    </row>
    <row r="163" spans="4:5" x14ac:dyDescent="0.25">
      <c r="D163" s="33"/>
      <c r="E163" s="33"/>
    </row>
    <row r="164" spans="4:5" x14ac:dyDescent="0.25">
      <c r="D164" s="33"/>
      <c r="E164" s="33"/>
    </row>
    <row r="165" spans="4:5" x14ac:dyDescent="0.25">
      <c r="D165" s="33"/>
      <c r="E165" s="33"/>
    </row>
    <row r="166" spans="4:5" x14ac:dyDescent="0.25">
      <c r="D166" s="33"/>
      <c r="E166" s="33"/>
    </row>
    <row r="167" spans="4:5" x14ac:dyDescent="0.25">
      <c r="D167" s="33"/>
      <c r="E167" s="33"/>
    </row>
    <row r="168" spans="4:5" x14ac:dyDescent="0.25">
      <c r="D168" s="33"/>
      <c r="E168" s="33"/>
    </row>
    <row r="169" spans="4:5" x14ac:dyDescent="0.25">
      <c r="D169" s="33"/>
      <c r="E169" s="33"/>
    </row>
    <row r="170" spans="4:5" x14ac:dyDescent="0.25">
      <c r="D170" s="33"/>
      <c r="E170" s="33"/>
    </row>
    <row r="171" spans="4:5" x14ac:dyDescent="0.25">
      <c r="D171" s="33"/>
      <c r="E171" s="33"/>
    </row>
    <row r="172" spans="4:5" x14ac:dyDescent="0.25">
      <c r="D172" s="33"/>
      <c r="E172" s="33"/>
    </row>
    <row r="173" spans="4:5" x14ac:dyDescent="0.25">
      <c r="D173" s="33"/>
      <c r="E173" s="33"/>
    </row>
    <row r="174" spans="4:5" x14ac:dyDescent="0.25">
      <c r="D174" s="33"/>
      <c r="E174" s="33"/>
    </row>
    <row r="175" spans="4:5" x14ac:dyDescent="0.25">
      <c r="D175" s="33"/>
      <c r="E175" s="33"/>
    </row>
    <row r="176" spans="4:5" x14ac:dyDescent="0.25">
      <c r="D176" s="33"/>
      <c r="E176" s="33"/>
    </row>
    <row r="177" spans="4:5" x14ac:dyDescent="0.25">
      <c r="D177" s="33"/>
      <c r="E177" s="33"/>
    </row>
    <row r="178" spans="4:5" x14ac:dyDescent="0.25">
      <c r="D178" s="33"/>
      <c r="E178" s="33"/>
    </row>
    <row r="179" spans="4:5" x14ac:dyDescent="0.25">
      <c r="D179" s="33"/>
      <c r="E179" s="33"/>
    </row>
    <row r="180" spans="4:5" x14ac:dyDescent="0.25">
      <c r="D180" s="33"/>
      <c r="E180" s="33"/>
    </row>
    <row r="181" spans="4:5" x14ac:dyDescent="0.25">
      <c r="D181" s="33"/>
      <c r="E181" s="33"/>
    </row>
    <row r="182" spans="4:5" x14ac:dyDescent="0.25">
      <c r="D182" s="33"/>
      <c r="E182" s="33"/>
    </row>
    <row r="183" spans="4:5" x14ac:dyDescent="0.25">
      <c r="D183" s="33"/>
      <c r="E183" s="33"/>
    </row>
  </sheetData>
  <pageMargins left="0.7" right="0.7" top="0.75" bottom="0.75" header="0.3" footer="0.3"/>
  <pageSetup paperSize="9" orientation="portrait"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tabSelected="1" workbookViewId="0">
      <selection activeCell="C32" sqref="C32"/>
    </sheetView>
  </sheetViews>
  <sheetFormatPr defaultRowHeight="15" x14ac:dyDescent="0.25"/>
  <cols>
    <col min="1" max="1" width="16.140625" style="63" customWidth="1"/>
    <col min="2" max="2" width="19.85546875" style="63" bestFit="1" customWidth="1"/>
    <col min="3" max="3" width="25.28515625" style="64" customWidth="1"/>
    <col min="4" max="4" width="11" style="77" customWidth="1"/>
    <col min="5" max="5" width="21.5703125" style="65" customWidth="1"/>
    <col min="6" max="16384" width="9.140625" style="63"/>
  </cols>
  <sheetData>
    <row r="1" spans="1:9" ht="22.5" x14ac:dyDescent="0.3">
      <c r="A1" s="32" t="s">
        <v>25</v>
      </c>
    </row>
    <row r="2" spans="1:9" ht="30" x14ac:dyDescent="0.25">
      <c r="A2" s="39" t="s">
        <v>82</v>
      </c>
      <c r="B2" s="67" t="s">
        <v>120</v>
      </c>
      <c r="C2" s="68" t="s">
        <v>149</v>
      </c>
    </row>
    <row r="3" spans="1:9" x14ac:dyDescent="0.25">
      <c r="A3" s="30"/>
      <c r="B3" s="78">
        <v>2179</v>
      </c>
      <c r="C3" s="79">
        <v>795</v>
      </c>
    </row>
    <row r="4" spans="1:9" x14ac:dyDescent="0.25">
      <c r="A4" s="31"/>
      <c r="B4" s="29" t="str">
        <f>FIXED((B3/B3*100),1)&amp;"%"</f>
        <v>100.0%</v>
      </c>
      <c r="C4" s="80" t="str">
        <f>FIXED((C3/B3*100),1)&amp;"%"</f>
        <v>36.5%</v>
      </c>
    </row>
    <row r="5" spans="1:9" x14ac:dyDescent="0.25">
      <c r="A5" s="88"/>
      <c r="B5" s="29"/>
      <c r="C5" s="80"/>
    </row>
    <row r="7" spans="1:9" ht="22.5" x14ac:dyDescent="0.3">
      <c r="A7" s="32" t="s">
        <v>26</v>
      </c>
    </row>
    <row r="8" spans="1:9" x14ac:dyDescent="0.25">
      <c r="A8" s="63" t="s">
        <v>23</v>
      </c>
      <c r="B8" s="67" t="s">
        <v>120</v>
      </c>
      <c r="C8" s="64" t="s">
        <v>150</v>
      </c>
      <c r="D8" s="81" t="s">
        <v>62</v>
      </c>
      <c r="E8" s="82" t="s">
        <v>61</v>
      </c>
      <c r="G8" s="65"/>
      <c r="H8" s="65"/>
      <c r="I8" s="65"/>
    </row>
    <row r="9" spans="1:9" x14ac:dyDescent="0.25">
      <c r="A9" s="96" t="s">
        <v>44</v>
      </c>
      <c r="B9" s="96">
        <v>150</v>
      </c>
      <c r="C9" s="97">
        <v>40.666670000000003</v>
      </c>
      <c r="D9" s="98">
        <v>1.76</v>
      </c>
      <c r="E9" s="65" t="s">
        <v>163</v>
      </c>
    </row>
    <row r="10" spans="1:9" x14ac:dyDescent="0.25">
      <c r="A10" s="96" t="s">
        <v>45</v>
      </c>
      <c r="B10" s="96">
        <v>89</v>
      </c>
      <c r="C10" s="97">
        <v>29.213480000000001</v>
      </c>
      <c r="D10" s="98">
        <v>0.59</v>
      </c>
      <c r="E10" s="65" t="s">
        <v>164</v>
      </c>
    </row>
    <row r="11" spans="1:9" x14ac:dyDescent="0.25">
      <c r="A11" s="96" t="s">
        <v>46</v>
      </c>
      <c r="B11" s="96">
        <v>195</v>
      </c>
      <c r="C11" s="97">
        <v>55.384619999999998</v>
      </c>
      <c r="D11" s="98">
        <v>2.38</v>
      </c>
      <c r="E11" s="65" t="s">
        <v>165</v>
      </c>
    </row>
    <row r="12" spans="1:9" x14ac:dyDescent="0.25">
      <c r="A12" s="96" t="s">
        <v>47</v>
      </c>
      <c r="B12" s="96">
        <v>171</v>
      </c>
      <c r="C12" s="97">
        <v>37.426900000000003</v>
      </c>
      <c r="D12" s="98">
        <v>1.35</v>
      </c>
      <c r="E12" s="65" t="s">
        <v>166</v>
      </c>
    </row>
    <row r="13" spans="1:9" x14ac:dyDescent="0.25">
      <c r="A13" s="96" t="s">
        <v>48</v>
      </c>
      <c r="B13" s="96">
        <v>233</v>
      </c>
      <c r="C13" s="97">
        <v>28.755369999999999</v>
      </c>
      <c r="D13" s="98">
        <v>0.65</v>
      </c>
      <c r="E13" s="65" t="s">
        <v>167</v>
      </c>
    </row>
    <row r="14" spans="1:9" x14ac:dyDescent="0.25">
      <c r="A14" s="96" t="s">
        <v>49</v>
      </c>
      <c r="B14" s="96">
        <v>285</v>
      </c>
      <c r="C14" s="97">
        <v>38.947369999999999</v>
      </c>
      <c r="D14" s="98">
        <v>0.97</v>
      </c>
      <c r="E14" s="65" t="s">
        <v>168</v>
      </c>
    </row>
    <row r="15" spans="1:9" x14ac:dyDescent="0.25">
      <c r="A15" s="96" t="s">
        <v>50</v>
      </c>
      <c r="B15" s="96">
        <v>160</v>
      </c>
      <c r="C15" s="97">
        <v>33.125</v>
      </c>
      <c r="D15" s="98">
        <v>0.93</v>
      </c>
      <c r="E15" s="65" t="s">
        <v>169</v>
      </c>
    </row>
    <row r="16" spans="1:9" x14ac:dyDescent="0.25">
      <c r="A16" s="96" t="s">
        <v>51</v>
      </c>
      <c r="B16" s="96">
        <v>153</v>
      </c>
      <c r="C16" s="97">
        <v>26.79739</v>
      </c>
      <c r="D16" s="98">
        <v>0.66</v>
      </c>
      <c r="E16" s="65" t="s">
        <v>170</v>
      </c>
    </row>
    <row r="17" spans="1:6" x14ac:dyDescent="0.25">
      <c r="A17" s="96" t="s">
        <v>52</v>
      </c>
      <c r="B17" s="96">
        <v>202</v>
      </c>
      <c r="C17" s="97">
        <v>35.148510000000002</v>
      </c>
      <c r="D17" s="98">
        <v>0.92</v>
      </c>
      <c r="E17" s="65" t="s">
        <v>171</v>
      </c>
    </row>
    <row r="18" spans="1:6" x14ac:dyDescent="0.25">
      <c r="A18" s="96" t="s">
        <v>53</v>
      </c>
      <c r="B18" s="96">
        <v>203</v>
      </c>
      <c r="C18" s="97">
        <v>36.453200000000002</v>
      </c>
      <c r="D18" s="98">
        <v>0.96</v>
      </c>
      <c r="E18" s="65" t="s">
        <v>172</v>
      </c>
    </row>
    <row r="19" spans="1:6" x14ac:dyDescent="0.25">
      <c r="A19" s="96" t="s">
        <v>54</v>
      </c>
      <c r="B19" s="96">
        <v>92</v>
      </c>
      <c r="C19" s="97">
        <v>34.782609999999998</v>
      </c>
      <c r="D19" s="98">
        <v>0.65</v>
      </c>
      <c r="E19" s="65" t="s">
        <v>173</v>
      </c>
    </row>
    <row r="20" spans="1:6" x14ac:dyDescent="0.25">
      <c r="A20" s="96" t="s">
        <v>55</v>
      </c>
      <c r="B20" s="96">
        <v>147</v>
      </c>
      <c r="C20" s="97">
        <v>37.414969999999997</v>
      </c>
      <c r="D20" s="98">
        <v>0.91</v>
      </c>
      <c r="E20" s="65" t="s">
        <v>174</v>
      </c>
    </row>
    <row r="21" spans="1:6" x14ac:dyDescent="0.25">
      <c r="A21" s="96" t="s">
        <v>56</v>
      </c>
      <c r="B21" s="96">
        <v>99</v>
      </c>
      <c r="C21" s="97">
        <v>32.323230000000002</v>
      </c>
      <c r="D21" s="98">
        <v>1.22</v>
      </c>
      <c r="E21" s="65" t="s">
        <v>175</v>
      </c>
    </row>
    <row r="22" spans="1:6" x14ac:dyDescent="0.25">
      <c r="A22" s="96"/>
      <c r="B22" s="97"/>
      <c r="D22" s="98"/>
    </row>
    <row r="23" spans="1:6" x14ac:dyDescent="0.25">
      <c r="A23" s="182" t="s">
        <v>286</v>
      </c>
      <c r="B23" s="183"/>
      <c r="C23" s="181"/>
      <c r="D23" s="181"/>
      <c r="E23" s="181"/>
      <c r="F23" s="181"/>
    </row>
    <row r="24" spans="1:6" x14ac:dyDescent="0.25">
      <c r="A24" s="181"/>
      <c r="B24" s="181"/>
      <c r="C24" s="181"/>
      <c r="D24" s="181"/>
      <c r="E24" s="181"/>
      <c r="F24" s="181"/>
    </row>
    <row r="25" spans="1:6" x14ac:dyDescent="0.25">
      <c r="A25" s="96"/>
      <c r="B25" s="96"/>
      <c r="C25" s="97"/>
      <c r="D25" s="98"/>
    </row>
    <row r="26" spans="1:6" x14ac:dyDescent="0.25">
      <c r="A26" s="182" t="s">
        <v>287</v>
      </c>
      <c r="B26" s="182"/>
      <c r="C26" s="182"/>
      <c r="D26" s="182"/>
      <c r="E26" s="182"/>
      <c r="F26" s="182"/>
    </row>
    <row r="27" spans="1:6" x14ac:dyDescent="0.25">
      <c r="A27" s="182"/>
      <c r="B27" s="182"/>
      <c r="C27" s="182"/>
      <c r="D27" s="182"/>
      <c r="E27" s="182"/>
      <c r="F27" s="182"/>
    </row>
    <row r="28" spans="1:6" ht="15" customHeight="1" x14ac:dyDescent="0.25">
      <c r="A28" s="182"/>
      <c r="B28" s="182"/>
      <c r="C28" s="182"/>
      <c r="D28" s="182"/>
      <c r="E28" s="182"/>
      <c r="F28" s="182"/>
    </row>
    <row r="29" spans="1:6" x14ac:dyDescent="0.25">
      <c r="A29" s="96"/>
      <c r="B29" s="96"/>
      <c r="C29" s="97"/>
      <c r="D29" s="98"/>
    </row>
    <row r="30" spans="1:6" x14ac:dyDescent="0.25">
      <c r="A30" s="96"/>
      <c r="B30" s="96"/>
      <c r="C30" s="97"/>
      <c r="D30" s="35"/>
    </row>
    <row r="31" spans="1:6" x14ac:dyDescent="0.25">
      <c r="A31" s="96"/>
      <c r="B31" s="96"/>
      <c r="C31" s="97"/>
      <c r="D31" s="98"/>
    </row>
    <row r="32" spans="1:6" x14ac:dyDescent="0.25">
      <c r="A32" s="96"/>
      <c r="B32" s="96"/>
      <c r="C32" s="97"/>
      <c r="D32" s="98"/>
    </row>
    <row r="33" spans="1:4" s="63" customFormat="1" x14ac:dyDescent="0.25">
      <c r="A33" s="96"/>
      <c r="B33" s="96"/>
      <c r="C33" s="97"/>
      <c r="D33" s="98"/>
    </row>
    <row r="34" spans="1:4" s="63" customFormat="1" x14ac:dyDescent="0.25">
      <c r="A34" s="96"/>
      <c r="B34" s="96"/>
      <c r="C34" s="97"/>
      <c r="D34" s="35"/>
    </row>
    <row r="35" spans="1:4" s="63" customFormat="1" x14ac:dyDescent="0.25">
      <c r="A35" s="96"/>
      <c r="B35" s="96"/>
      <c r="C35" s="97"/>
      <c r="D35" s="35"/>
    </row>
    <row r="36" spans="1:4" s="63" customFormat="1" x14ac:dyDescent="0.25">
      <c r="A36" s="96"/>
      <c r="B36" s="96"/>
      <c r="C36" s="97"/>
      <c r="D36" s="35"/>
    </row>
    <row r="37" spans="1:4" s="63" customFormat="1" x14ac:dyDescent="0.25">
      <c r="A37" s="96"/>
      <c r="B37" s="96"/>
      <c r="C37" s="97"/>
      <c r="D37" s="35"/>
    </row>
    <row r="38" spans="1:4" s="63" customFormat="1" x14ac:dyDescent="0.25">
      <c r="A38" s="96"/>
      <c r="B38" s="96"/>
      <c r="C38" s="97"/>
      <c r="D38" s="98"/>
    </row>
    <row r="39" spans="1:4" s="63" customFormat="1" x14ac:dyDescent="0.25">
      <c r="A39" s="96"/>
      <c r="B39" s="96"/>
      <c r="C39" s="97"/>
      <c r="D39" s="98"/>
    </row>
    <row r="40" spans="1:4" s="63" customFormat="1" x14ac:dyDescent="0.25">
      <c r="A40" s="96"/>
      <c r="B40" s="96"/>
      <c r="C40" s="97"/>
      <c r="D40" s="98"/>
    </row>
    <row r="41" spans="1:4" s="63" customFormat="1" x14ac:dyDescent="0.25">
      <c r="A41" s="96"/>
      <c r="B41" s="96"/>
      <c r="C41" s="97"/>
      <c r="D41" s="98"/>
    </row>
    <row r="42" spans="1:4" s="63" customFormat="1" x14ac:dyDescent="0.25">
      <c r="A42" s="96"/>
      <c r="B42" s="96"/>
      <c r="C42" s="97"/>
      <c r="D42" s="35"/>
    </row>
    <row r="43" spans="1:4" s="63" customFormat="1" x14ac:dyDescent="0.25">
      <c r="A43" s="96"/>
      <c r="B43" s="96"/>
      <c r="C43" s="97"/>
      <c r="D43" s="98"/>
    </row>
    <row r="44" spans="1:4" s="63" customFormat="1" x14ac:dyDescent="0.25">
      <c r="A44" s="96"/>
      <c r="B44" s="96"/>
      <c r="C44" s="97"/>
      <c r="D44" s="98"/>
    </row>
    <row r="45" spans="1:4" s="63" customFormat="1" x14ac:dyDescent="0.25">
      <c r="A45" s="96"/>
      <c r="B45" s="96"/>
      <c r="C45" s="97"/>
      <c r="D45" s="98"/>
    </row>
    <row r="46" spans="1:4" s="63" customFormat="1" x14ac:dyDescent="0.25">
      <c r="A46" s="96"/>
      <c r="B46" s="96"/>
      <c r="C46" s="97"/>
      <c r="D46" s="98"/>
    </row>
    <row r="47" spans="1:4" s="63" customFormat="1" x14ac:dyDescent="0.25">
      <c r="A47" s="96"/>
      <c r="B47" s="96"/>
      <c r="C47" s="97"/>
      <c r="D47" s="98"/>
    </row>
    <row r="48" spans="1:4" s="63" customFormat="1" x14ac:dyDescent="0.25">
      <c r="A48" s="96"/>
      <c r="B48" s="96"/>
      <c r="C48" s="97"/>
      <c r="D48" s="98"/>
    </row>
    <row r="49" spans="1:4" s="63" customFormat="1" x14ac:dyDescent="0.25">
      <c r="A49" s="96"/>
      <c r="B49" s="96"/>
      <c r="C49" s="97"/>
      <c r="D49" s="98"/>
    </row>
    <row r="50" spans="1:4" s="63" customFormat="1" x14ac:dyDescent="0.25">
      <c r="A50" s="96"/>
      <c r="B50" s="96"/>
      <c r="C50" s="97"/>
      <c r="D50" s="98"/>
    </row>
    <row r="51" spans="1:4" s="63" customFormat="1" x14ac:dyDescent="0.25">
      <c r="A51" s="96"/>
      <c r="B51" s="96"/>
      <c r="C51" s="97"/>
      <c r="D51" s="35"/>
    </row>
    <row r="52" spans="1:4" s="63" customFormat="1" x14ac:dyDescent="0.25">
      <c r="A52" s="96"/>
      <c r="B52" s="96"/>
      <c r="C52" s="97"/>
      <c r="D52" s="98"/>
    </row>
    <row r="53" spans="1:4" s="63" customFormat="1" x14ac:dyDescent="0.25">
      <c r="A53" s="96"/>
      <c r="B53" s="96"/>
      <c r="C53" s="97"/>
      <c r="D53" s="98"/>
    </row>
    <row r="54" spans="1:4" s="63" customFormat="1" x14ac:dyDescent="0.25">
      <c r="A54" s="96"/>
      <c r="B54" s="96"/>
      <c r="C54" s="97"/>
      <c r="D54" s="98"/>
    </row>
    <row r="55" spans="1:4" s="63" customFormat="1" x14ac:dyDescent="0.25">
      <c r="A55" s="96"/>
      <c r="B55" s="96"/>
      <c r="C55" s="97"/>
      <c r="D55" s="98"/>
    </row>
    <row r="56" spans="1:4" s="63" customFormat="1" x14ac:dyDescent="0.25">
      <c r="A56" s="96"/>
      <c r="B56" s="96"/>
      <c r="C56" s="97"/>
      <c r="D56" s="98"/>
    </row>
    <row r="57" spans="1:4" s="63" customFormat="1" x14ac:dyDescent="0.25">
      <c r="A57" s="96"/>
      <c r="B57" s="96"/>
      <c r="C57" s="97"/>
      <c r="D57" s="98"/>
    </row>
    <row r="58" spans="1:4" s="63" customFormat="1" x14ac:dyDescent="0.25">
      <c r="A58" s="96"/>
      <c r="B58" s="96"/>
      <c r="C58" s="97"/>
      <c r="D58" s="98"/>
    </row>
    <row r="59" spans="1:4" s="63" customFormat="1" x14ac:dyDescent="0.25">
      <c r="A59" s="96"/>
      <c r="B59" s="96"/>
      <c r="C59" s="97"/>
      <c r="D59" s="98"/>
    </row>
    <row r="60" spans="1:4" s="63" customFormat="1" x14ac:dyDescent="0.25">
      <c r="A60" s="96"/>
      <c r="B60" s="96"/>
      <c r="C60" s="97"/>
      <c r="D60" s="35"/>
    </row>
    <row r="61" spans="1:4" s="63" customFormat="1" x14ac:dyDescent="0.25">
      <c r="A61" s="96"/>
      <c r="B61" s="96"/>
      <c r="C61" s="97"/>
      <c r="D61" s="98"/>
    </row>
    <row r="62" spans="1:4" s="63" customFormat="1" x14ac:dyDescent="0.25">
      <c r="A62" s="96"/>
      <c r="B62" s="96"/>
      <c r="C62" s="97"/>
      <c r="D62" s="98"/>
    </row>
    <row r="63" spans="1:4" s="63" customFormat="1" x14ac:dyDescent="0.25">
      <c r="A63" s="96"/>
      <c r="B63" s="96"/>
      <c r="C63" s="97"/>
      <c r="D63" s="35"/>
    </row>
    <row r="64" spans="1:4" s="63" customFormat="1" x14ac:dyDescent="0.25">
      <c r="A64" s="96"/>
      <c r="B64" s="96"/>
      <c r="C64" s="97"/>
      <c r="D64" s="98"/>
    </row>
    <row r="65" spans="1:4" s="63" customFormat="1" x14ac:dyDescent="0.25">
      <c r="A65" s="96"/>
      <c r="B65" s="96"/>
      <c r="C65" s="97"/>
      <c r="D65" s="98"/>
    </row>
    <row r="66" spans="1:4" s="63" customFormat="1" x14ac:dyDescent="0.25">
      <c r="A66" s="96"/>
      <c r="B66" s="96"/>
      <c r="C66" s="97"/>
      <c r="D66" s="35"/>
    </row>
    <row r="67" spans="1:4" s="63" customFormat="1" x14ac:dyDescent="0.25">
      <c r="A67" s="96"/>
      <c r="B67" s="96"/>
      <c r="C67" s="97"/>
      <c r="D67" s="98"/>
    </row>
    <row r="68" spans="1:4" s="63" customFormat="1" x14ac:dyDescent="0.25">
      <c r="A68" s="96"/>
      <c r="B68" s="96"/>
      <c r="C68" s="97"/>
      <c r="D68" s="98"/>
    </row>
    <row r="69" spans="1:4" s="63" customFormat="1" x14ac:dyDescent="0.25">
      <c r="A69" s="96"/>
      <c r="B69" s="96"/>
      <c r="C69" s="97"/>
      <c r="D69" s="98"/>
    </row>
    <row r="70" spans="1:4" s="63" customFormat="1" x14ac:dyDescent="0.25">
      <c r="A70" s="96"/>
      <c r="B70" s="96"/>
      <c r="C70" s="97"/>
      <c r="D70" s="35"/>
    </row>
    <row r="71" spans="1:4" s="63" customFormat="1" x14ac:dyDescent="0.25">
      <c r="A71" s="96"/>
      <c r="B71" s="96"/>
      <c r="C71" s="97"/>
      <c r="D71" s="98"/>
    </row>
    <row r="72" spans="1:4" s="63" customFormat="1" x14ac:dyDescent="0.25">
      <c r="A72" s="96"/>
      <c r="B72" s="96"/>
      <c r="C72" s="97"/>
      <c r="D72" s="98"/>
    </row>
    <row r="73" spans="1:4" s="63" customFormat="1" x14ac:dyDescent="0.25">
      <c r="A73" s="96"/>
      <c r="B73" s="96"/>
      <c r="C73" s="97"/>
      <c r="D73" s="98"/>
    </row>
    <row r="74" spans="1:4" s="63" customFormat="1" x14ac:dyDescent="0.25">
      <c r="A74" s="96"/>
      <c r="B74" s="96"/>
      <c r="C74" s="97"/>
      <c r="D74" s="98"/>
    </row>
    <row r="75" spans="1:4" s="63" customFormat="1" x14ac:dyDescent="0.25">
      <c r="A75" s="96"/>
      <c r="B75" s="96"/>
      <c r="C75" s="97"/>
      <c r="D75" s="35"/>
    </row>
    <row r="76" spans="1:4" s="63" customFormat="1" x14ac:dyDescent="0.25">
      <c r="A76" s="96"/>
      <c r="B76" s="96"/>
      <c r="C76" s="97"/>
      <c r="D76" s="98"/>
    </row>
    <row r="77" spans="1:4" s="63" customFormat="1" x14ac:dyDescent="0.25">
      <c r="A77" s="96"/>
      <c r="B77" s="96"/>
      <c r="C77" s="97"/>
      <c r="D77" s="98"/>
    </row>
    <row r="78" spans="1:4" s="63" customFormat="1" x14ac:dyDescent="0.25">
      <c r="A78" s="96"/>
      <c r="B78" s="96"/>
      <c r="C78" s="97"/>
      <c r="D78" s="98"/>
    </row>
    <row r="79" spans="1:4" s="63" customFormat="1" x14ac:dyDescent="0.25">
      <c r="A79" s="96"/>
      <c r="B79" s="96"/>
      <c r="C79" s="97"/>
      <c r="D79" s="89"/>
    </row>
    <row r="80" spans="1:4" s="63" customFormat="1" x14ac:dyDescent="0.25">
      <c r="A80" s="96"/>
      <c r="B80" s="96"/>
      <c r="C80" s="97"/>
      <c r="D80" s="35"/>
    </row>
    <row r="81" spans="1:4" s="63" customFormat="1" x14ac:dyDescent="0.25">
      <c r="A81" s="96"/>
      <c r="B81" s="96"/>
      <c r="C81" s="97"/>
      <c r="D81" s="89"/>
    </row>
    <row r="82" spans="1:4" s="63" customFormat="1" x14ac:dyDescent="0.25">
      <c r="A82" s="96"/>
      <c r="B82" s="96"/>
      <c r="C82" s="97"/>
      <c r="D82" s="98"/>
    </row>
    <row r="83" spans="1:4" s="63" customFormat="1" x14ac:dyDescent="0.25">
      <c r="A83" s="96"/>
      <c r="B83" s="96"/>
      <c r="C83" s="97"/>
      <c r="D83" s="98"/>
    </row>
    <row r="84" spans="1:4" s="63" customFormat="1" x14ac:dyDescent="0.25">
      <c r="A84" s="96"/>
      <c r="B84" s="96"/>
      <c r="C84" s="97"/>
      <c r="D84" s="98"/>
    </row>
    <row r="85" spans="1:4" s="63" customFormat="1" x14ac:dyDescent="0.25">
      <c r="A85" s="96"/>
      <c r="B85" s="96"/>
      <c r="C85" s="97"/>
      <c r="D85" s="98"/>
    </row>
    <row r="86" spans="1:4" s="63" customFormat="1" x14ac:dyDescent="0.25">
      <c r="A86" s="96"/>
      <c r="B86" s="96"/>
      <c r="C86" s="97"/>
      <c r="D86" s="98"/>
    </row>
    <row r="87" spans="1:4" s="63" customFormat="1" x14ac:dyDescent="0.25">
      <c r="A87" s="96"/>
      <c r="B87" s="96"/>
      <c r="C87" s="97"/>
      <c r="D87" s="98"/>
    </row>
    <row r="88" spans="1:4" s="63" customFormat="1" x14ac:dyDescent="0.25">
      <c r="A88" s="96"/>
      <c r="B88" s="96"/>
      <c r="C88" s="97"/>
      <c r="D88" s="98"/>
    </row>
    <row r="89" spans="1:4" s="63" customFormat="1" x14ac:dyDescent="0.25">
      <c r="A89" s="96"/>
      <c r="B89" s="96"/>
      <c r="C89" s="97"/>
      <c r="D89" s="98"/>
    </row>
    <row r="90" spans="1:4" s="63" customFormat="1" x14ac:dyDescent="0.25">
      <c r="A90" s="96"/>
      <c r="B90" s="96"/>
      <c r="C90" s="97"/>
      <c r="D90" s="98"/>
    </row>
    <row r="91" spans="1:4" s="63" customFormat="1" x14ac:dyDescent="0.25">
      <c r="A91" s="96"/>
      <c r="B91" s="96"/>
      <c r="C91" s="97"/>
      <c r="D91" s="35"/>
    </row>
    <row r="92" spans="1:4" s="63" customFormat="1" x14ac:dyDescent="0.25">
      <c r="A92" s="96"/>
      <c r="B92" s="96"/>
      <c r="C92" s="97"/>
      <c r="D92" s="98"/>
    </row>
    <row r="93" spans="1:4" s="63" customFormat="1" x14ac:dyDescent="0.25">
      <c r="A93" s="96"/>
      <c r="B93" s="96"/>
      <c r="C93" s="97"/>
      <c r="D93" s="98"/>
    </row>
    <row r="94" spans="1:4" s="63" customFormat="1" x14ac:dyDescent="0.25">
      <c r="A94" s="96"/>
      <c r="B94" s="96"/>
      <c r="C94" s="97"/>
      <c r="D94" s="98"/>
    </row>
    <row r="95" spans="1:4" s="63" customFormat="1" x14ac:dyDescent="0.25">
      <c r="A95" s="96"/>
      <c r="B95" s="96"/>
      <c r="C95" s="97"/>
      <c r="D95" s="98"/>
    </row>
    <row r="96" spans="1:4" s="63" customFormat="1" x14ac:dyDescent="0.25">
      <c r="A96" s="96"/>
      <c r="B96" s="96"/>
      <c r="C96" s="97"/>
      <c r="D96" s="98"/>
    </row>
    <row r="97" spans="1:4" s="63" customFormat="1" x14ac:dyDescent="0.25">
      <c r="A97" s="96"/>
      <c r="B97" s="96"/>
      <c r="C97" s="97"/>
      <c r="D97" s="98"/>
    </row>
    <row r="98" spans="1:4" s="63" customFormat="1" x14ac:dyDescent="0.25">
      <c r="A98" s="96"/>
      <c r="B98" s="96"/>
      <c r="C98" s="97"/>
      <c r="D98" s="98"/>
    </row>
    <row r="99" spans="1:4" s="63" customFormat="1" x14ac:dyDescent="0.25">
      <c r="A99" s="96"/>
      <c r="B99" s="96"/>
      <c r="C99" s="97"/>
      <c r="D99" s="98"/>
    </row>
    <row r="100" spans="1:4" s="63" customFormat="1" x14ac:dyDescent="0.25">
      <c r="A100" s="96"/>
      <c r="B100" s="96"/>
      <c r="C100" s="97"/>
      <c r="D100" s="35"/>
    </row>
    <row r="101" spans="1:4" s="63" customFormat="1" x14ac:dyDescent="0.25">
      <c r="A101" s="96"/>
      <c r="B101" s="96"/>
      <c r="C101" s="97"/>
      <c r="D101" s="98"/>
    </row>
    <row r="102" spans="1:4" s="63" customFormat="1" x14ac:dyDescent="0.25">
      <c r="A102" s="96"/>
      <c r="B102" s="96"/>
      <c r="C102" s="97"/>
      <c r="D102" s="35"/>
    </row>
    <row r="103" spans="1:4" s="63" customFormat="1" x14ac:dyDescent="0.25">
      <c r="A103" s="96"/>
      <c r="B103" s="96"/>
      <c r="C103" s="97"/>
      <c r="D103" s="98"/>
    </row>
    <row r="104" spans="1:4" s="63" customFormat="1" x14ac:dyDescent="0.25">
      <c r="A104" s="96"/>
      <c r="B104" s="96"/>
      <c r="C104" s="97"/>
      <c r="D104" s="98"/>
    </row>
    <row r="105" spans="1:4" s="63" customFormat="1" x14ac:dyDescent="0.25">
      <c r="A105" s="96"/>
      <c r="B105" s="96"/>
      <c r="C105" s="97"/>
      <c r="D105" s="98"/>
    </row>
    <row r="106" spans="1:4" s="63" customFormat="1" x14ac:dyDescent="0.25">
      <c r="A106" s="96"/>
      <c r="B106" s="96"/>
      <c r="C106" s="97"/>
      <c r="D106" s="35"/>
    </row>
    <row r="107" spans="1:4" s="63" customFormat="1" x14ac:dyDescent="0.25">
      <c r="A107" s="96"/>
      <c r="B107" s="96"/>
      <c r="C107" s="97"/>
      <c r="D107" s="35"/>
    </row>
    <row r="108" spans="1:4" s="63" customFormat="1" x14ac:dyDescent="0.25">
      <c r="A108" s="96"/>
      <c r="B108" s="96"/>
      <c r="C108" s="97"/>
      <c r="D108" s="98"/>
    </row>
    <row r="109" spans="1:4" s="63" customFormat="1" x14ac:dyDescent="0.25">
      <c r="A109" s="96"/>
      <c r="B109" s="96"/>
      <c r="C109" s="97"/>
      <c r="D109" s="35"/>
    </row>
    <row r="110" spans="1:4" s="63" customFormat="1" x14ac:dyDescent="0.25">
      <c r="A110" s="96"/>
      <c r="B110" s="96"/>
      <c r="C110" s="97"/>
      <c r="D110" s="98"/>
    </row>
    <row r="111" spans="1:4" s="63" customFormat="1" x14ac:dyDescent="0.25">
      <c r="A111" s="96"/>
      <c r="B111" s="96"/>
      <c r="C111" s="97"/>
      <c r="D111" s="98"/>
    </row>
    <row r="112" spans="1:4" s="63" customFormat="1" x14ac:dyDescent="0.25">
      <c r="A112" s="96"/>
      <c r="B112" s="96"/>
      <c r="C112" s="97"/>
      <c r="D112" s="98"/>
    </row>
    <row r="113" spans="1:4" s="63" customFormat="1" x14ac:dyDescent="0.25">
      <c r="A113" s="96"/>
      <c r="B113" s="96"/>
      <c r="C113" s="97"/>
      <c r="D113" s="98"/>
    </row>
    <row r="114" spans="1:4" s="63" customFormat="1" x14ac:dyDescent="0.25">
      <c r="A114" s="96"/>
      <c r="B114" s="96"/>
      <c r="C114" s="97"/>
      <c r="D114" s="98"/>
    </row>
    <row r="115" spans="1:4" s="63" customFormat="1" x14ac:dyDescent="0.25">
      <c r="A115" s="96"/>
      <c r="B115" s="96"/>
      <c r="C115" s="97"/>
      <c r="D115" s="35"/>
    </row>
    <row r="116" spans="1:4" s="63" customFormat="1" x14ac:dyDescent="0.25">
      <c r="A116" s="96"/>
      <c r="B116" s="96"/>
      <c r="C116" s="97"/>
      <c r="D116" s="98"/>
    </row>
    <row r="117" spans="1:4" s="63" customFormat="1" x14ac:dyDescent="0.25">
      <c r="A117" s="96"/>
      <c r="B117" s="96"/>
      <c r="C117" s="97"/>
      <c r="D117" s="35"/>
    </row>
    <row r="118" spans="1:4" s="63" customFormat="1" x14ac:dyDescent="0.25">
      <c r="A118" s="96"/>
      <c r="B118" s="96"/>
      <c r="C118" s="97"/>
      <c r="D118" s="98"/>
    </row>
    <row r="119" spans="1:4" s="63" customFormat="1" x14ac:dyDescent="0.25">
      <c r="A119" s="96"/>
      <c r="B119" s="96"/>
      <c r="C119" s="97"/>
      <c r="D119" s="98"/>
    </row>
    <row r="120" spans="1:4" s="63" customFormat="1" x14ac:dyDescent="0.25">
      <c r="A120" s="96"/>
      <c r="B120" s="96"/>
      <c r="C120" s="97"/>
      <c r="D120" s="98"/>
    </row>
    <row r="121" spans="1:4" s="63" customFormat="1" x14ac:dyDescent="0.25">
      <c r="A121" s="96"/>
      <c r="B121" s="96"/>
      <c r="C121" s="97"/>
      <c r="D121" s="98"/>
    </row>
    <row r="122" spans="1:4" s="63" customFormat="1" x14ac:dyDescent="0.25">
      <c r="A122" s="96"/>
      <c r="B122" s="96"/>
      <c r="C122" s="97"/>
      <c r="D122" s="98"/>
    </row>
    <row r="123" spans="1:4" s="63" customFormat="1" x14ac:dyDescent="0.25">
      <c r="A123" s="96"/>
      <c r="B123" s="96"/>
      <c r="C123" s="97"/>
      <c r="D123" s="98"/>
    </row>
    <row r="124" spans="1:4" s="63" customFormat="1" x14ac:dyDescent="0.25">
      <c r="A124" s="96"/>
      <c r="B124" s="96"/>
      <c r="C124" s="97"/>
      <c r="D124" s="35"/>
    </row>
    <row r="125" spans="1:4" s="63" customFormat="1" x14ac:dyDescent="0.25">
      <c r="A125" s="96"/>
      <c r="B125" s="96"/>
      <c r="C125" s="97"/>
      <c r="D125" s="98"/>
    </row>
    <row r="126" spans="1:4" s="63" customFormat="1" x14ac:dyDescent="0.25">
      <c r="A126" s="96"/>
      <c r="B126" s="96"/>
      <c r="C126" s="97"/>
      <c r="D126" s="98"/>
    </row>
    <row r="127" spans="1:4" s="63" customFormat="1" x14ac:dyDescent="0.25">
      <c r="A127" s="96"/>
      <c r="B127" s="96"/>
      <c r="C127" s="97"/>
      <c r="D127" s="98"/>
    </row>
    <row r="128" spans="1:4" s="63" customFormat="1" x14ac:dyDescent="0.25">
      <c r="A128" s="96"/>
      <c r="B128" s="96"/>
      <c r="C128" s="97"/>
      <c r="D128" s="98"/>
    </row>
    <row r="129" spans="1:4" s="63" customFormat="1" x14ac:dyDescent="0.25">
      <c r="A129" s="96"/>
      <c r="B129" s="96"/>
      <c r="C129" s="97"/>
      <c r="D129" s="98"/>
    </row>
    <row r="130" spans="1:4" s="63" customFormat="1" x14ac:dyDescent="0.25">
      <c r="A130" s="96"/>
      <c r="B130" s="96"/>
      <c r="C130" s="97"/>
      <c r="D130" s="98"/>
    </row>
    <row r="131" spans="1:4" s="63" customFormat="1" x14ac:dyDescent="0.25">
      <c r="A131" s="96"/>
      <c r="B131" s="96"/>
      <c r="C131" s="97"/>
      <c r="D131" s="98"/>
    </row>
    <row r="132" spans="1:4" s="63" customFormat="1" x14ac:dyDescent="0.25">
      <c r="A132" s="96"/>
      <c r="B132" s="96"/>
      <c r="C132" s="97"/>
      <c r="D132" s="98"/>
    </row>
    <row r="133" spans="1:4" s="63" customFormat="1" x14ac:dyDescent="0.25">
      <c r="A133" s="96"/>
      <c r="B133" s="96"/>
      <c r="C133" s="97"/>
      <c r="D133" s="98"/>
    </row>
    <row r="134" spans="1:4" s="63" customFormat="1" x14ac:dyDescent="0.25">
      <c r="A134" s="96"/>
      <c r="B134" s="96"/>
      <c r="C134" s="97"/>
      <c r="D134" s="35"/>
    </row>
    <row r="135" spans="1:4" s="63" customFormat="1" x14ac:dyDescent="0.25">
      <c r="A135" s="96"/>
      <c r="B135" s="96"/>
      <c r="C135" s="97"/>
      <c r="D135" s="98"/>
    </row>
    <row r="136" spans="1:4" s="63" customFormat="1" x14ac:dyDescent="0.25">
      <c r="A136" s="96"/>
      <c r="B136" s="96"/>
      <c r="C136" s="97"/>
      <c r="D136" s="98"/>
    </row>
    <row r="137" spans="1:4" s="63" customFormat="1" x14ac:dyDescent="0.25">
      <c r="A137" s="96"/>
      <c r="B137" s="96"/>
      <c r="C137" s="97"/>
      <c r="D137" s="98"/>
    </row>
    <row r="138" spans="1:4" s="63" customFormat="1" x14ac:dyDescent="0.25">
      <c r="A138" s="96"/>
      <c r="B138" s="96"/>
      <c r="C138" s="97"/>
      <c r="D138" s="98"/>
    </row>
    <row r="139" spans="1:4" s="63" customFormat="1" x14ac:dyDescent="0.25">
      <c r="A139" s="96"/>
      <c r="B139" s="96"/>
      <c r="C139" s="97"/>
      <c r="D139" s="98"/>
    </row>
    <row r="140" spans="1:4" s="63" customFormat="1" x14ac:dyDescent="0.25">
      <c r="A140" s="96"/>
      <c r="B140" s="96"/>
      <c r="C140" s="97"/>
      <c r="D140" s="98"/>
    </row>
    <row r="141" spans="1:4" s="63" customFormat="1" x14ac:dyDescent="0.25">
      <c r="A141" s="96"/>
      <c r="B141" s="96"/>
      <c r="C141" s="97"/>
      <c r="D141" s="98"/>
    </row>
    <row r="142" spans="1:4" s="63" customFormat="1" x14ac:dyDescent="0.25">
      <c r="A142" s="96"/>
      <c r="B142" s="96"/>
      <c r="C142" s="97"/>
      <c r="D142" s="98"/>
    </row>
    <row r="143" spans="1:4" s="63" customFormat="1" x14ac:dyDescent="0.25">
      <c r="A143" s="96"/>
      <c r="B143" s="96"/>
      <c r="C143" s="97"/>
      <c r="D143" s="35"/>
    </row>
    <row r="144" spans="1:4" s="63" customFormat="1" x14ac:dyDescent="0.25">
      <c r="A144" s="96"/>
      <c r="B144" s="96"/>
      <c r="C144" s="97"/>
      <c r="D144" s="98"/>
    </row>
    <row r="145" spans="1:6" x14ac:dyDescent="0.25">
      <c r="A145" s="96"/>
      <c r="B145" s="96"/>
      <c r="C145" s="97"/>
      <c r="D145" s="98"/>
    </row>
    <row r="146" spans="1:6" x14ac:dyDescent="0.25">
      <c r="A146" s="96"/>
      <c r="B146" s="96"/>
      <c r="C146" s="97"/>
      <c r="D146" s="98"/>
    </row>
    <row r="147" spans="1:6" x14ac:dyDescent="0.25">
      <c r="A147" s="96"/>
      <c r="B147" s="96"/>
      <c r="C147" s="97"/>
      <c r="D147" s="98"/>
    </row>
    <row r="148" spans="1:6" x14ac:dyDescent="0.25">
      <c r="A148" s="96"/>
      <c r="B148" s="96"/>
      <c r="C148" s="97"/>
      <c r="D148" s="98"/>
    </row>
    <row r="149" spans="1:6" x14ac:dyDescent="0.25">
      <c r="A149" s="96"/>
      <c r="B149" s="96"/>
      <c r="C149" s="97"/>
      <c r="D149" s="98"/>
    </row>
    <row r="150" spans="1:6" x14ac:dyDescent="0.25">
      <c r="A150" s="96"/>
      <c r="B150" s="96"/>
      <c r="C150" s="97"/>
      <c r="D150" s="98"/>
    </row>
    <row r="151" spans="1:6" x14ac:dyDescent="0.25">
      <c r="A151" s="96"/>
      <c r="B151" s="96"/>
      <c r="C151" s="97"/>
      <c r="D151" s="98"/>
    </row>
    <row r="152" spans="1:6" x14ac:dyDescent="0.25">
      <c r="A152" s="96"/>
      <c r="B152" s="96"/>
      <c r="C152" s="97"/>
      <c r="D152" s="35"/>
    </row>
    <row r="153" spans="1:6" x14ac:dyDescent="0.25">
      <c r="A153" s="96"/>
      <c r="B153" s="96"/>
      <c r="C153" s="97"/>
      <c r="D153" s="98"/>
    </row>
    <row r="154" spans="1:6" x14ac:dyDescent="0.25">
      <c r="C154" s="33"/>
      <c r="D154" s="83"/>
      <c r="E154" s="76"/>
      <c r="F154" s="65"/>
    </row>
    <row r="155" spans="1:6" x14ac:dyDescent="0.25">
      <c r="C155" s="33"/>
      <c r="D155" s="83"/>
      <c r="E155" s="76"/>
      <c r="F155" s="65"/>
    </row>
    <row r="156" spans="1:6" x14ac:dyDescent="0.25">
      <c r="C156" s="33"/>
      <c r="D156" s="83"/>
      <c r="E156" s="76"/>
      <c r="F156" s="65"/>
    </row>
    <row r="157" spans="1:6" x14ac:dyDescent="0.25">
      <c r="C157" s="33"/>
      <c r="D157" s="83"/>
      <c r="E157" s="76"/>
      <c r="F157" s="65"/>
    </row>
    <row r="158" spans="1:6" x14ac:dyDescent="0.25">
      <c r="C158" s="33"/>
      <c r="D158" s="83"/>
      <c r="E158" s="76"/>
      <c r="F158" s="65"/>
    </row>
    <row r="159" spans="1:6" x14ac:dyDescent="0.25">
      <c r="C159" s="33"/>
      <c r="D159" s="83"/>
      <c r="E159" s="76"/>
      <c r="F159" s="65"/>
    </row>
    <row r="160" spans="1:6" x14ac:dyDescent="0.25">
      <c r="C160" s="33"/>
      <c r="D160" s="83"/>
      <c r="E160" s="76"/>
      <c r="F160" s="65"/>
    </row>
    <row r="161" spans="3:6" x14ac:dyDescent="0.25">
      <c r="C161" s="33"/>
      <c r="D161" s="83"/>
      <c r="E161" s="76"/>
      <c r="F161" s="65"/>
    </row>
    <row r="162" spans="3:6" x14ac:dyDescent="0.25">
      <c r="C162" s="33"/>
      <c r="D162" s="83"/>
      <c r="E162" s="76"/>
      <c r="F162" s="65"/>
    </row>
    <row r="163" spans="3:6" x14ac:dyDescent="0.25">
      <c r="C163" s="33"/>
      <c r="D163" s="83"/>
      <c r="E163" s="76"/>
      <c r="F163" s="65"/>
    </row>
    <row r="164" spans="3:6" x14ac:dyDescent="0.25">
      <c r="C164" s="33"/>
      <c r="D164" s="83"/>
      <c r="E164" s="76"/>
      <c r="F164" s="65"/>
    </row>
    <row r="165" spans="3:6" x14ac:dyDescent="0.25">
      <c r="C165" s="33"/>
      <c r="D165" s="83"/>
      <c r="E165" s="76"/>
      <c r="F165" s="65"/>
    </row>
    <row r="166" spans="3:6" x14ac:dyDescent="0.25">
      <c r="C166" s="33"/>
      <c r="D166" s="83"/>
      <c r="E166" s="76"/>
      <c r="F166" s="65"/>
    </row>
    <row r="167" spans="3:6" x14ac:dyDescent="0.25">
      <c r="C167" s="33"/>
      <c r="D167" s="83"/>
      <c r="E167" s="76"/>
      <c r="F167" s="65"/>
    </row>
    <row r="168" spans="3:6" x14ac:dyDescent="0.25">
      <c r="C168" s="33"/>
      <c r="D168" s="83"/>
      <c r="E168" s="76"/>
      <c r="F168" s="65"/>
    </row>
    <row r="169" spans="3:6" x14ac:dyDescent="0.25">
      <c r="C169" s="33"/>
      <c r="D169" s="83"/>
      <c r="E169" s="76"/>
      <c r="F169" s="65"/>
    </row>
    <row r="170" spans="3:6" x14ac:dyDescent="0.25">
      <c r="C170" s="33"/>
      <c r="D170" s="83"/>
      <c r="E170" s="76"/>
      <c r="F170" s="65"/>
    </row>
    <row r="171" spans="3:6" x14ac:dyDescent="0.25">
      <c r="C171" s="33"/>
      <c r="D171" s="83"/>
      <c r="E171" s="84"/>
      <c r="F171" s="65"/>
    </row>
    <row r="172" spans="3:6" x14ac:dyDescent="0.25">
      <c r="C172" s="33"/>
      <c r="F172" s="65"/>
    </row>
    <row r="173" spans="3:6" x14ac:dyDescent="0.25">
      <c r="C173" s="33"/>
      <c r="F173" s="65"/>
    </row>
    <row r="174" spans="3:6" x14ac:dyDescent="0.25">
      <c r="C174" s="33"/>
      <c r="F174" s="65"/>
    </row>
    <row r="175" spans="3:6" x14ac:dyDescent="0.25">
      <c r="C175" s="33"/>
      <c r="F175" s="65"/>
    </row>
  </sheetData>
  <mergeCells count="2">
    <mergeCell ref="A26:F28"/>
    <mergeCell ref="A23:F24"/>
  </mergeCells>
  <pageMargins left="0.7" right="0.7" top="0.75" bottom="0.75" header="0.3" footer="0.3"/>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workbookViewId="0"/>
  </sheetViews>
  <sheetFormatPr defaultRowHeight="15" x14ac:dyDescent="0.25"/>
  <cols>
    <col min="1" max="1" width="16.140625" style="96" customWidth="1"/>
    <col min="2" max="2" width="19.85546875" style="96" bestFit="1" customWidth="1"/>
    <col min="3" max="3" width="25.28515625" style="64" customWidth="1"/>
    <col min="4" max="16384" width="9.140625" style="96"/>
  </cols>
  <sheetData>
    <row r="1" spans="1:7" ht="22.5" x14ac:dyDescent="0.3">
      <c r="A1" s="32" t="s">
        <v>160</v>
      </c>
    </row>
    <row r="2" spans="1:7" ht="45" x14ac:dyDescent="0.25">
      <c r="A2" s="39" t="s">
        <v>82</v>
      </c>
      <c r="B2" s="67" t="s">
        <v>120</v>
      </c>
      <c r="C2" s="68" t="s">
        <v>161</v>
      </c>
    </row>
    <row r="3" spans="1:7" x14ac:dyDescent="0.25">
      <c r="A3" s="30"/>
      <c r="B3" s="78">
        <v>1102</v>
      </c>
      <c r="C3" s="79">
        <v>590</v>
      </c>
    </row>
    <row r="4" spans="1:7" x14ac:dyDescent="0.25">
      <c r="A4" s="31"/>
      <c r="B4" s="29" t="str">
        <f>FIXED((B3/B3*100),1)&amp;"%"</f>
        <v>100.0%</v>
      </c>
      <c r="C4" s="80" t="str">
        <f>FIXED((C3/B3*100),1)&amp;"%"</f>
        <v>53.5%</v>
      </c>
    </row>
    <row r="5" spans="1:7" x14ac:dyDescent="0.25">
      <c r="A5" s="88"/>
      <c r="B5" s="29"/>
      <c r="C5" s="80"/>
    </row>
    <row r="7" spans="1:7" ht="22.5" x14ac:dyDescent="0.3">
      <c r="A7" s="32" t="s">
        <v>162</v>
      </c>
    </row>
    <row r="8" spans="1:7" x14ac:dyDescent="0.25">
      <c r="A8" s="96" t="s">
        <v>23</v>
      </c>
      <c r="B8" s="67" t="s">
        <v>120</v>
      </c>
      <c r="C8" s="64" t="s">
        <v>150</v>
      </c>
      <c r="E8" s="65"/>
      <c r="F8" s="65"/>
      <c r="G8" s="65"/>
    </row>
    <row r="9" spans="1:7" x14ac:dyDescent="0.25">
      <c r="A9" s="96" t="s">
        <v>44</v>
      </c>
      <c r="B9" s="96">
        <v>50</v>
      </c>
      <c r="C9" s="97">
        <v>76</v>
      </c>
    </row>
    <row r="10" spans="1:7" x14ac:dyDescent="0.25">
      <c r="A10" s="96" t="s">
        <v>45</v>
      </c>
      <c r="B10" s="96">
        <v>43</v>
      </c>
      <c r="C10" s="97">
        <v>44.186050000000002</v>
      </c>
    </row>
    <row r="11" spans="1:7" x14ac:dyDescent="0.25">
      <c r="A11" s="96" t="s">
        <v>46</v>
      </c>
      <c r="B11" s="96">
        <v>115</v>
      </c>
      <c r="C11" s="97">
        <v>77.391300000000001</v>
      </c>
    </row>
    <row r="12" spans="1:7" x14ac:dyDescent="0.25">
      <c r="A12" s="96" t="s">
        <v>47</v>
      </c>
      <c r="B12" s="96">
        <v>87</v>
      </c>
      <c r="C12" s="97">
        <v>54.02299</v>
      </c>
    </row>
    <row r="13" spans="1:7" x14ac:dyDescent="0.25">
      <c r="A13" s="96" t="s">
        <v>48</v>
      </c>
      <c r="B13" s="96">
        <v>128</v>
      </c>
      <c r="C13" s="97">
        <v>43.75</v>
      </c>
    </row>
    <row r="14" spans="1:7" x14ac:dyDescent="0.25">
      <c r="A14" s="96" t="s">
        <v>49</v>
      </c>
      <c r="B14" s="96">
        <v>163</v>
      </c>
      <c r="C14" s="97">
        <v>57.055210000000002</v>
      </c>
    </row>
    <row r="15" spans="1:7" x14ac:dyDescent="0.25">
      <c r="A15" s="96" t="s">
        <v>50</v>
      </c>
      <c r="B15" s="96">
        <v>56</v>
      </c>
      <c r="C15" s="97">
        <v>55.357140000000001</v>
      </c>
    </row>
    <row r="16" spans="1:7" x14ac:dyDescent="0.25">
      <c r="A16" s="96" t="s">
        <v>51</v>
      </c>
      <c r="B16" s="96">
        <v>64</v>
      </c>
      <c r="C16" s="97">
        <v>42.1875</v>
      </c>
    </row>
    <row r="17" spans="1:3" x14ac:dyDescent="0.25">
      <c r="A17" s="96" t="s">
        <v>52</v>
      </c>
      <c r="B17" s="96">
        <v>103</v>
      </c>
      <c r="C17" s="97">
        <v>49.514560000000003</v>
      </c>
    </row>
    <row r="18" spans="1:3" x14ac:dyDescent="0.25">
      <c r="A18" s="96" t="s">
        <v>53</v>
      </c>
      <c r="B18" s="96">
        <v>113</v>
      </c>
      <c r="C18" s="97">
        <v>42.477870000000003</v>
      </c>
    </row>
    <row r="19" spans="1:3" x14ac:dyDescent="0.25">
      <c r="A19" s="96" t="s">
        <v>54</v>
      </c>
      <c r="B19" s="96">
        <v>54</v>
      </c>
      <c r="C19" s="97">
        <v>48.148150000000001</v>
      </c>
    </row>
    <row r="20" spans="1:3" x14ac:dyDescent="0.25">
      <c r="A20" s="96" t="s">
        <v>55</v>
      </c>
      <c r="B20" s="96">
        <v>90</v>
      </c>
      <c r="C20" s="97">
        <v>51.111109999999996</v>
      </c>
    </row>
    <row r="21" spans="1:3" x14ac:dyDescent="0.25">
      <c r="A21" s="96" t="s">
        <v>56</v>
      </c>
      <c r="B21" s="96">
        <v>36</v>
      </c>
      <c r="C21" s="97">
        <v>52.77778</v>
      </c>
    </row>
    <row r="22" spans="1:3" x14ac:dyDescent="0.25">
      <c r="B22" s="97"/>
    </row>
    <row r="23" spans="1:3" x14ac:dyDescent="0.25">
      <c r="C23" s="97"/>
    </row>
    <row r="24" spans="1:3" x14ac:dyDescent="0.25">
      <c r="C24" s="97"/>
    </row>
    <row r="25" spans="1:3" x14ac:dyDescent="0.25">
      <c r="C25" s="97"/>
    </row>
    <row r="26" spans="1:3" x14ac:dyDescent="0.25">
      <c r="C26" s="97"/>
    </row>
    <row r="27" spans="1:3" x14ac:dyDescent="0.25">
      <c r="C27" s="97"/>
    </row>
    <row r="28" spans="1:3" x14ac:dyDescent="0.25">
      <c r="C28" s="97"/>
    </row>
    <row r="29" spans="1:3" x14ac:dyDescent="0.25">
      <c r="C29" s="97"/>
    </row>
    <row r="30" spans="1:3" x14ac:dyDescent="0.25">
      <c r="C30" s="97"/>
    </row>
    <row r="31" spans="1:3" x14ac:dyDescent="0.25">
      <c r="C31" s="97"/>
    </row>
    <row r="32" spans="1:3" x14ac:dyDescent="0.25">
      <c r="C32" s="97"/>
    </row>
    <row r="33" spans="3:3" x14ac:dyDescent="0.25">
      <c r="C33" s="97"/>
    </row>
    <row r="34" spans="3:3" x14ac:dyDescent="0.25">
      <c r="C34" s="97"/>
    </row>
    <row r="35" spans="3:3" x14ac:dyDescent="0.25">
      <c r="C35" s="97"/>
    </row>
    <row r="36" spans="3:3" x14ac:dyDescent="0.25">
      <c r="C36" s="97"/>
    </row>
    <row r="37" spans="3:3" x14ac:dyDescent="0.25">
      <c r="C37" s="97"/>
    </row>
    <row r="38" spans="3:3" x14ac:dyDescent="0.25">
      <c r="C38" s="97"/>
    </row>
    <row r="39" spans="3:3" x14ac:dyDescent="0.25">
      <c r="C39" s="97"/>
    </row>
    <row r="40" spans="3:3" x14ac:dyDescent="0.25">
      <c r="C40" s="97"/>
    </row>
    <row r="41" spans="3:3" x14ac:dyDescent="0.25">
      <c r="C41" s="97"/>
    </row>
    <row r="42" spans="3:3" x14ac:dyDescent="0.25">
      <c r="C42" s="97"/>
    </row>
    <row r="43" spans="3:3" x14ac:dyDescent="0.25">
      <c r="C43" s="97"/>
    </row>
    <row r="44" spans="3:3" x14ac:dyDescent="0.25">
      <c r="C44" s="97"/>
    </row>
    <row r="45" spans="3:3" x14ac:dyDescent="0.25">
      <c r="C45" s="97"/>
    </row>
    <row r="46" spans="3:3" x14ac:dyDescent="0.25">
      <c r="C46" s="97"/>
    </row>
    <row r="47" spans="3:3" x14ac:dyDescent="0.25">
      <c r="C47" s="97"/>
    </row>
    <row r="48" spans="3:3" x14ac:dyDescent="0.25">
      <c r="C48" s="97"/>
    </row>
    <row r="49" spans="3:3" x14ac:dyDescent="0.25">
      <c r="C49" s="97"/>
    </row>
    <row r="50" spans="3:3" x14ac:dyDescent="0.25">
      <c r="C50" s="97"/>
    </row>
    <row r="51" spans="3:3" x14ac:dyDescent="0.25">
      <c r="C51" s="97"/>
    </row>
    <row r="52" spans="3:3" x14ac:dyDescent="0.25">
      <c r="C52" s="97"/>
    </row>
    <row r="53" spans="3:3" x14ac:dyDescent="0.25">
      <c r="C53" s="97"/>
    </row>
    <row r="54" spans="3:3" x14ac:dyDescent="0.25">
      <c r="C54" s="97"/>
    </row>
    <row r="55" spans="3:3" x14ac:dyDescent="0.25">
      <c r="C55" s="97"/>
    </row>
    <row r="56" spans="3:3" x14ac:dyDescent="0.25">
      <c r="C56" s="97"/>
    </row>
    <row r="57" spans="3:3" x14ac:dyDescent="0.25">
      <c r="C57" s="97"/>
    </row>
    <row r="58" spans="3:3" x14ac:dyDescent="0.25">
      <c r="C58" s="97"/>
    </row>
    <row r="59" spans="3:3" x14ac:dyDescent="0.25">
      <c r="C59" s="97"/>
    </row>
    <row r="60" spans="3:3" x14ac:dyDescent="0.25">
      <c r="C60" s="97"/>
    </row>
    <row r="61" spans="3:3" x14ac:dyDescent="0.25">
      <c r="C61" s="97"/>
    </row>
    <row r="62" spans="3:3" x14ac:dyDescent="0.25">
      <c r="C62" s="97"/>
    </row>
    <row r="63" spans="3:3" x14ac:dyDescent="0.25">
      <c r="C63" s="97"/>
    </row>
    <row r="64" spans="3:3" x14ac:dyDescent="0.25">
      <c r="C64" s="97"/>
    </row>
    <row r="65" spans="3:3" x14ac:dyDescent="0.25">
      <c r="C65" s="97"/>
    </row>
    <row r="66" spans="3:3" x14ac:dyDescent="0.25">
      <c r="C66" s="97"/>
    </row>
    <row r="67" spans="3:3" x14ac:dyDescent="0.25">
      <c r="C67" s="97"/>
    </row>
    <row r="68" spans="3:3" x14ac:dyDescent="0.25">
      <c r="C68" s="97"/>
    </row>
    <row r="69" spans="3:3" x14ac:dyDescent="0.25">
      <c r="C69" s="97"/>
    </row>
    <row r="70" spans="3:3" x14ac:dyDescent="0.25">
      <c r="C70" s="97"/>
    </row>
    <row r="71" spans="3:3" x14ac:dyDescent="0.25">
      <c r="C71" s="97"/>
    </row>
    <row r="72" spans="3:3" x14ac:dyDescent="0.25">
      <c r="C72" s="97"/>
    </row>
    <row r="73" spans="3:3" x14ac:dyDescent="0.25">
      <c r="C73" s="97"/>
    </row>
    <row r="74" spans="3:3" x14ac:dyDescent="0.25">
      <c r="C74" s="97"/>
    </row>
    <row r="75" spans="3:3" x14ac:dyDescent="0.25">
      <c r="C75" s="97"/>
    </row>
    <row r="76" spans="3:3" x14ac:dyDescent="0.25">
      <c r="C76" s="97"/>
    </row>
    <row r="77" spans="3:3" x14ac:dyDescent="0.25">
      <c r="C77" s="97"/>
    </row>
    <row r="78" spans="3:3" x14ac:dyDescent="0.25">
      <c r="C78" s="97"/>
    </row>
    <row r="79" spans="3:3" x14ac:dyDescent="0.25">
      <c r="C79" s="97"/>
    </row>
    <row r="80" spans="3:3" x14ac:dyDescent="0.25">
      <c r="C80" s="97"/>
    </row>
    <row r="81" spans="3:3" x14ac:dyDescent="0.25">
      <c r="C81" s="97"/>
    </row>
    <row r="82" spans="3:3" x14ac:dyDescent="0.25">
      <c r="C82" s="97"/>
    </row>
    <row r="83" spans="3:3" x14ac:dyDescent="0.25">
      <c r="C83" s="97"/>
    </row>
    <row r="84" spans="3:3" x14ac:dyDescent="0.25">
      <c r="C84" s="97"/>
    </row>
    <row r="85" spans="3:3" x14ac:dyDescent="0.25">
      <c r="C85" s="97"/>
    </row>
    <row r="86" spans="3:3" x14ac:dyDescent="0.25">
      <c r="C86" s="97"/>
    </row>
    <row r="87" spans="3:3" x14ac:dyDescent="0.25">
      <c r="C87" s="97"/>
    </row>
    <row r="88" spans="3:3" x14ac:dyDescent="0.25">
      <c r="C88" s="97"/>
    </row>
    <row r="89" spans="3:3" x14ac:dyDescent="0.25">
      <c r="C89" s="97"/>
    </row>
    <row r="90" spans="3:3" x14ac:dyDescent="0.25">
      <c r="C90" s="97"/>
    </row>
    <row r="91" spans="3:3" x14ac:dyDescent="0.25">
      <c r="C91" s="97"/>
    </row>
    <row r="92" spans="3:3" x14ac:dyDescent="0.25">
      <c r="C92" s="97"/>
    </row>
    <row r="93" spans="3:3" x14ac:dyDescent="0.25">
      <c r="C93" s="97"/>
    </row>
    <row r="94" spans="3:3" x14ac:dyDescent="0.25">
      <c r="C94" s="97"/>
    </row>
    <row r="95" spans="3:3" x14ac:dyDescent="0.25">
      <c r="C95" s="97"/>
    </row>
    <row r="96" spans="3:3" x14ac:dyDescent="0.25">
      <c r="C96" s="97"/>
    </row>
    <row r="97" spans="3:3" x14ac:dyDescent="0.25">
      <c r="C97" s="97"/>
    </row>
    <row r="98" spans="3:3" x14ac:dyDescent="0.25">
      <c r="C98" s="97"/>
    </row>
    <row r="99" spans="3:3" x14ac:dyDescent="0.25">
      <c r="C99" s="97"/>
    </row>
    <row r="100" spans="3:3" x14ac:dyDescent="0.25">
      <c r="C100" s="97"/>
    </row>
    <row r="101" spans="3:3" x14ac:dyDescent="0.25">
      <c r="C101" s="97"/>
    </row>
    <row r="102" spans="3:3" x14ac:dyDescent="0.25">
      <c r="C102" s="97"/>
    </row>
    <row r="103" spans="3:3" x14ac:dyDescent="0.25">
      <c r="C103" s="97"/>
    </row>
    <row r="104" spans="3:3" x14ac:dyDescent="0.25">
      <c r="C104" s="97"/>
    </row>
    <row r="105" spans="3:3" x14ac:dyDescent="0.25">
      <c r="C105" s="97"/>
    </row>
    <row r="106" spans="3:3" x14ac:dyDescent="0.25">
      <c r="C106" s="97"/>
    </row>
    <row r="107" spans="3:3" x14ac:dyDescent="0.25">
      <c r="C107" s="97"/>
    </row>
    <row r="108" spans="3:3" x14ac:dyDescent="0.25">
      <c r="C108" s="97"/>
    </row>
    <row r="109" spans="3:3" x14ac:dyDescent="0.25">
      <c r="C109" s="97"/>
    </row>
    <row r="110" spans="3:3" x14ac:dyDescent="0.25">
      <c r="C110" s="97"/>
    </row>
    <row r="111" spans="3:3" x14ac:dyDescent="0.25">
      <c r="C111" s="97"/>
    </row>
    <row r="112" spans="3:3" x14ac:dyDescent="0.25">
      <c r="C112" s="97"/>
    </row>
    <row r="113" spans="3:3" x14ac:dyDescent="0.25">
      <c r="C113" s="97"/>
    </row>
    <row r="114" spans="3:3" x14ac:dyDescent="0.25">
      <c r="C114" s="97"/>
    </row>
    <row r="115" spans="3:3" x14ac:dyDescent="0.25">
      <c r="C115" s="97"/>
    </row>
    <row r="116" spans="3:3" x14ac:dyDescent="0.25">
      <c r="C116" s="97"/>
    </row>
    <row r="117" spans="3:3" x14ac:dyDescent="0.25">
      <c r="C117" s="97"/>
    </row>
    <row r="118" spans="3:3" x14ac:dyDescent="0.25">
      <c r="C118" s="97"/>
    </row>
    <row r="119" spans="3:3" x14ac:dyDescent="0.25">
      <c r="C119" s="97"/>
    </row>
    <row r="120" spans="3:3" x14ac:dyDescent="0.25">
      <c r="C120" s="97"/>
    </row>
    <row r="121" spans="3:3" x14ac:dyDescent="0.25">
      <c r="C121" s="97"/>
    </row>
    <row r="122" spans="3:3" x14ac:dyDescent="0.25">
      <c r="C122" s="97"/>
    </row>
    <row r="123" spans="3:3" x14ac:dyDescent="0.25">
      <c r="C123" s="97"/>
    </row>
    <row r="124" spans="3:3" x14ac:dyDescent="0.25">
      <c r="C124" s="97"/>
    </row>
    <row r="125" spans="3:3" x14ac:dyDescent="0.25">
      <c r="C125" s="97"/>
    </row>
    <row r="126" spans="3:3" x14ac:dyDescent="0.25">
      <c r="C126" s="97"/>
    </row>
    <row r="127" spans="3:3" x14ac:dyDescent="0.25">
      <c r="C127" s="97"/>
    </row>
    <row r="128" spans="3:3" x14ac:dyDescent="0.25">
      <c r="C128" s="97"/>
    </row>
    <row r="129" spans="3:3" x14ac:dyDescent="0.25">
      <c r="C129" s="97"/>
    </row>
    <row r="130" spans="3:3" x14ac:dyDescent="0.25">
      <c r="C130" s="97"/>
    </row>
    <row r="131" spans="3:3" x14ac:dyDescent="0.25">
      <c r="C131" s="97"/>
    </row>
    <row r="132" spans="3:3" x14ac:dyDescent="0.25">
      <c r="C132" s="97"/>
    </row>
    <row r="133" spans="3:3" x14ac:dyDescent="0.25">
      <c r="C133" s="97"/>
    </row>
    <row r="134" spans="3:3" x14ac:dyDescent="0.25">
      <c r="C134" s="97"/>
    </row>
    <row r="135" spans="3:3" x14ac:dyDescent="0.25">
      <c r="C135" s="97"/>
    </row>
    <row r="136" spans="3:3" x14ac:dyDescent="0.25">
      <c r="C136" s="97"/>
    </row>
    <row r="137" spans="3:3" x14ac:dyDescent="0.25">
      <c r="C137" s="97"/>
    </row>
    <row r="138" spans="3:3" x14ac:dyDescent="0.25">
      <c r="C138" s="97"/>
    </row>
    <row r="139" spans="3:3" x14ac:dyDescent="0.25">
      <c r="C139" s="97"/>
    </row>
    <row r="140" spans="3:3" x14ac:dyDescent="0.25">
      <c r="C140" s="97"/>
    </row>
    <row r="141" spans="3:3" x14ac:dyDescent="0.25">
      <c r="C141" s="97"/>
    </row>
    <row r="142" spans="3:3" x14ac:dyDescent="0.25">
      <c r="C142" s="97"/>
    </row>
    <row r="143" spans="3:3" x14ac:dyDescent="0.25">
      <c r="C143" s="97"/>
    </row>
    <row r="144" spans="3:3" x14ac:dyDescent="0.25">
      <c r="C144" s="97"/>
    </row>
    <row r="145" spans="3:4" x14ac:dyDescent="0.25">
      <c r="C145" s="97"/>
    </row>
    <row r="146" spans="3:4" x14ac:dyDescent="0.25">
      <c r="C146" s="97"/>
    </row>
    <row r="147" spans="3:4" x14ac:dyDescent="0.25">
      <c r="C147" s="97"/>
    </row>
    <row r="148" spans="3:4" x14ac:dyDescent="0.25">
      <c r="C148" s="97"/>
    </row>
    <row r="149" spans="3:4" x14ac:dyDescent="0.25">
      <c r="C149" s="97"/>
    </row>
    <row r="150" spans="3:4" x14ac:dyDescent="0.25">
      <c r="C150" s="97"/>
    </row>
    <row r="151" spans="3:4" x14ac:dyDescent="0.25">
      <c r="C151" s="97"/>
    </row>
    <row r="152" spans="3:4" x14ac:dyDescent="0.25">
      <c r="C152" s="97"/>
    </row>
    <row r="153" spans="3:4" x14ac:dyDescent="0.25">
      <c r="C153" s="97"/>
    </row>
    <row r="154" spans="3:4" x14ac:dyDescent="0.25">
      <c r="C154" s="97"/>
      <c r="D154" s="65"/>
    </row>
    <row r="155" spans="3:4" x14ac:dyDescent="0.25">
      <c r="C155" s="97"/>
      <c r="D155" s="65"/>
    </row>
    <row r="156" spans="3:4" x14ac:dyDescent="0.25">
      <c r="C156" s="97"/>
      <c r="D156" s="65"/>
    </row>
    <row r="157" spans="3:4" x14ac:dyDescent="0.25">
      <c r="C157" s="97"/>
      <c r="D157" s="65"/>
    </row>
    <row r="158" spans="3:4" x14ac:dyDescent="0.25">
      <c r="C158" s="97"/>
      <c r="D158" s="65"/>
    </row>
    <row r="159" spans="3:4" x14ac:dyDescent="0.25">
      <c r="C159" s="97"/>
      <c r="D159" s="65"/>
    </row>
    <row r="160" spans="3:4" x14ac:dyDescent="0.25">
      <c r="C160" s="97"/>
      <c r="D160" s="65"/>
    </row>
    <row r="161" spans="3:4" x14ac:dyDescent="0.25">
      <c r="C161" s="97"/>
      <c r="D161" s="65"/>
    </row>
    <row r="162" spans="3:4" x14ac:dyDescent="0.25">
      <c r="C162" s="97"/>
      <c r="D162" s="65"/>
    </row>
    <row r="163" spans="3:4" x14ac:dyDescent="0.25">
      <c r="C163" s="97"/>
      <c r="D163" s="65"/>
    </row>
    <row r="164" spans="3:4" x14ac:dyDescent="0.25">
      <c r="C164" s="97"/>
      <c r="D164" s="65"/>
    </row>
    <row r="165" spans="3:4" x14ac:dyDescent="0.25">
      <c r="C165" s="97"/>
      <c r="D165" s="65"/>
    </row>
    <row r="166" spans="3:4" x14ac:dyDescent="0.25">
      <c r="C166" s="97"/>
      <c r="D166" s="65"/>
    </row>
    <row r="167" spans="3:4" x14ac:dyDescent="0.25">
      <c r="C167" s="97"/>
      <c r="D167" s="65"/>
    </row>
    <row r="168" spans="3:4" x14ac:dyDescent="0.25">
      <c r="C168" s="97"/>
      <c r="D168" s="65"/>
    </row>
    <row r="169" spans="3:4" x14ac:dyDescent="0.25">
      <c r="C169" s="97"/>
      <c r="D169" s="65"/>
    </row>
    <row r="170" spans="3:4" x14ac:dyDescent="0.25">
      <c r="C170" s="97"/>
      <c r="D170" s="65"/>
    </row>
    <row r="171" spans="3:4" x14ac:dyDescent="0.25">
      <c r="C171" s="97"/>
      <c r="D171" s="65"/>
    </row>
    <row r="172" spans="3:4" x14ac:dyDescent="0.25">
      <c r="C172" s="97"/>
      <c r="D172" s="65"/>
    </row>
    <row r="173" spans="3:4" x14ac:dyDescent="0.25">
      <c r="C173" s="97"/>
      <c r="D173" s="65"/>
    </row>
    <row r="174" spans="3:4" x14ac:dyDescent="0.25">
      <c r="C174" s="97"/>
      <c r="D174" s="65"/>
    </row>
    <row r="175" spans="3:4" x14ac:dyDescent="0.25">
      <c r="C175" s="97"/>
      <c r="D175" s="65"/>
    </row>
  </sheetData>
  <pageMargins left="0.7" right="0.7" top="0.75" bottom="0.75" header="0.3" footer="0.3"/>
  <tableParts count="2">
    <tablePart r:id="rId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workbookViewId="0"/>
  </sheetViews>
  <sheetFormatPr defaultRowHeight="15" x14ac:dyDescent="0.25"/>
  <cols>
    <col min="1" max="1" width="16.140625" style="96" customWidth="1"/>
    <col min="2" max="2" width="19.85546875" style="96" bestFit="1" customWidth="1"/>
    <col min="3" max="3" width="25.28515625" style="64" customWidth="1"/>
    <col min="4" max="4" width="11" style="77" customWidth="1"/>
    <col min="5" max="5" width="21.5703125" style="65" customWidth="1"/>
    <col min="6" max="16384" width="9.140625" style="96"/>
  </cols>
  <sheetData>
    <row r="1" spans="1:9" ht="22.5" x14ac:dyDescent="0.3">
      <c r="A1" s="32" t="s">
        <v>119</v>
      </c>
    </row>
    <row r="2" spans="1:9" ht="30" x14ac:dyDescent="0.25">
      <c r="A2" s="39" t="s">
        <v>82</v>
      </c>
      <c r="B2" s="67" t="s">
        <v>120</v>
      </c>
      <c r="C2" s="68" t="s">
        <v>121</v>
      </c>
    </row>
    <row r="3" spans="1:9" x14ac:dyDescent="0.25">
      <c r="A3" s="30"/>
      <c r="B3" s="78">
        <v>2179</v>
      </c>
      <c r="C3" s="79">
        <v>371</v>
      </c>
    </row>
    <row r="4" spans="1:9" x14ac:dyDescent="0.25">
      <c r="A4" s="31"/>
      <c r="B4" s="29" t="str">
        <f>FIXED((B3/B3*100),1)&amp;"%"</f>
        <v>100.0%</v>
      </c>
      <c r="C4" s="80" t="str">
        <f>FIXED((C3/B3*100),1)&amp;"%"</f>
        <v>17.0%</v>
      </c>
    </row>
    <row r="5" spans="1:9" x14ac:dyDescent="0.25">
      <c r="A5" s="88"/>
      <c r="B5" s="29"/>
      <c r="C5" s="80"/>
    </row>
    <row r="7" spans="1:9" ht="22.5" x14ac:dyDescent="0.3">
      <c r="A7" s="32" t="s">
        <v>26</v>
      </c>
    </row>
    <row r="8" spans="1:9" x14ac:dyDescent="0.25">
      <c r="A8" s="96" t="s">
        <v>23</v>
      </c>
      <c r="B8" s="67" t="s">
        <v>120</v>
      </c>
      <c r="C8" s="64" t="s">
        <v>122</v>
      </c>
      <c r="D8" s="81" t="s">
        <v>62</v>
      </c>
      <c r="E8" s="82" t="s">
        <v>61</v>
      </c>
      <c r="G8" s="65"/>
      <c r="H8" s="65"/>
      <c r="I8" s="65"/>
    </row>
    <row r="9" spans="1:9" x14ac:dyDescent="0.25">
      <c r="A9" s="96" t="s">
        <v>44</v>
      </c>
      <c r="B9" s="96">
        <v>150</v>
      </c>
      <c r="C9" s="97">
        <v>12.66667</v>
      </c>
      <c r="D9" s="98">
        <v>0.88</v>
      </c>
      <c r="E9" s="65" t="s">
        <v>176</v>
      </c>
    </row>
    <row r="10" spans="1:9" x14ac:dyDescent="0.25">
      <c r="A10" s="96" t="s">
        <v>45</v>
      </c>
      <c r="B10" s="96">
        <v>89</v>
      </c>
      <c r="C10" s="97">
        <v>33.70787</v>
      </c>
      <c r="D10" s="98">
        <v>2.09</v>
      </c>
      <c r="E10" s="65" t="s">
        <v>177</v>
      </c>
    </row>
    <row r="11" spans="1:9" x14ac:dyDescent="0.25">
      <c r="A11" s="96" t="s">
        <v>46</v>
      </c>
      <c r="B11" s="96">
        <v>195</v>
      </c>
      <c r="C11" s="97">
        <v>15.38461</v>
      </c>
      <c r="D11" s="98">
        <v>0.77</v>
      </c>
      <c r="E11" s="65" t="s">
        <v>178</v>
      </c>
    </row>
    <row r="12" spans="1:9" x14ac:dyDescent="0.25">
      <c r="A12" s="96" t="s">
        <v>47</v>
      </c>
      <c r="B12" s="96">
        <v>171</v>
      </c>
      <c r="C12" s="97">
        <v>8.7719299999999993</v>
      </c>
      <c r="D12" s="98">
        <v>0.52</v>
      </c>
      <c r="E12" s="65" t="s">
        <v>179</v>
      </c>
    </row>
    <row r="13" spans="1:9" x14ac:dyDescent="0.25">
      <c r="A13" s="96" t="s">
        <v>48</v>
      </c>
      <c r="B13" s="96">
        <v>233</v>
      </c>
      <c r="C13" s="97">
        <v>14.592269999999999</v>
      </c>
      <c r="D13" s="98">
        <v>0.87</v>
      </c>
      <c r="E13" s="65" t="s">
        <v>180</v>
      </c>
    </row>
    <row r="14" spans="1:9" x14ac:dyDescent="0.25">
      <c r="A14" s="96" t="s">
        <v>49</v>
      </c>
      <c r="B14" s="96">
        <v>285</v>
      </c>
      <c r="C14" s="97">
        <v>12.2807</v>
      </c>
      <c r="D14" s="98">
        <v>0.57999999999999996</v>
      </c>
      <c r="E14" s="65" t="s">
        <v>181</v>
      </c>
    </row>
    <row r="15" spans="1:9" x14ac:dyDescent="0.25">
      <c r="A15" s="96" t="s">
        <v>50</v>
      </c>
      <c r="B15" s="96">
        <v>160</v>
      </c>
      <c r="C15" s="97">
        <v>10.625</v>
      </c>
      <c r="D15" s="98">
        <v>0.63</v>
      </c>
      <c r="E15" s="65" t="s">
        <v>182</v>
      </c>
    </row>
    <row r="16" spans="1:9" x14ac:dyDescent="0.25">
      <c r="A16" s="96" t="s">
        <v>51</v>
      </c>
      <c r="B16" s="96">
        <v>153</v>
      </c>
      <c r="C16" s="97">
        <v>24.836600000000001</v>
      </c>
      <c r="D16" s="98">
        <v>1.55</v>
      </c>
      <c r="E16" s="65" t="s">
        <v>183</v>
      </c>
    </row>
    <row r="17" spans="1:5" x14ac:dyDescent="0.25">
      <c r="A17" s="96" t="s">
        <v>52</v>
      </c>
      <c r="B17" s="96">
        <v>202</v>
      </c>
      <c r="C17" s="97">
        <v>20.297029999999999</v>
      </c>
      <c r="D17" s="98">
        <v>1.25</v>
      </c>
      <c r="E17" s="65" t="s">
        <v>184</v>
      </c>
    </row>
    <row r="18" spans="1:5" x14ac:dyDescent="0.25">
      <c r="A18" s="96" t="s">
        <v>53</v>
      </c>
      <c r="B18" s="96">
        <v>203</v>
      </c>
      <c r="C18" s="97">
        <v>11.822660000000001</v>
      </c>
      <c r="D18" s="98">
        <v>0.68</v>
      </c>
      <c r="E18" s="65" t="s">
        <v>151</v>
      </c>
    </row>
    <row r="19" spans="1:5" x14ac:dyDescent="0.25">
      <c r="A19" s="96" t="s">
        <v>54</v>
      </c>
      <c r="B19" s="96">
        <v>92</v>
      </c>
      <c r="C19" s="97">
        <v>22.826090000000001</v>
      </c>
      <c r="D19" s="98">
        <v>1.36</v>
      </c>
      <c r="E19" s="65" t="s">
        <v>185</v>
      </c>
    </row>
    <row r="20" spans="1:5" x14ac:dyDescent="0.25">
      <c r="A20" s="96" t="s">
        <v>55</v>
      </c>
      <c r="B20" s="96">
        <v>147</v>
      </c>
      <c r="C20" s="97">
        <v>27.891159999999999</v>
      </c>
      <c r="D20" s="98">
        <v>1.9</v>
      </c>
      <c r="E20" s="65" t="s">
        <v>186</v>
      </c>
    </row>
    <row r="21" spans="1:5" x14ac:dyDescent="0.25">
      <c r="A21" s="96" t="s">
        <v>56</v>
      </c>
      <c r="B21" s="96">
        <v>99</v>
      </c>
      <c r="C21" s="97">
        <v>26.262630000000001</v>
      </c>
      <c r="D21" s="98">
        <v>2.1800000000000002</v>
      </c>
      <c r="E21" s="65" t="s">
        <v>187</v>
      </c>
    </row>
    <row r="22" spans="1:5" x14ac:dyDescent="0.25">
      <c r="B22" s="97"/>
      <c r="D22" s="98"/>
    </row>
    <row r="23" spans="1:5" x14ac:dyDescent="0.25">
      <c r="C23" s="97"/>
      <c r="D23" s="35"/>
    </row>
    <row r="24" spans="1:5" x14ac:dyDescent="0.25">
      <c r="C24" s="97"/>
      <c r="D24" s="98"/>
    </row>
    <row r="25" spans="1:5" x14ac:dyDescent="0.25">
      <c r="C25" s="97"/>
      <c r="D25" s="98"/>
    </row>
    <row r="26" spans="1:5" x14ac:dyDescent="0.25">
      <c r="C26" s="97"/>
      <c r="D26" s="98"/>
    </row>
    <row r="27" spans="1:5" x14ac:dyDescent="0.25">
      <c r="C27" s="97"/>
      <c r="D27" s="98"/>
    </row>
    <row r="28" spans="1:5" x14ac:dyDescent="0.25">
      <c r="C28" s="97"/>
      <c r="D28" s="98"/>
    </row>
    <row r="29" spans="1:5" x14ac:dyDescent="0.25">
      <c r="C29" s="97"/>
      <c r="D29" s="98"/>
    </row>
    <row r="30" spans="1:5" x14ac:dyDescent="0.25">
      <c r="C30" s="97"/>
      <c r="D30" s="35"/>
    </row>
    <row r="31" spans="1:5" x14ac:dyDescent="0.25">
      <c r="C31" s="97"/>
      <c r="D31" s="98"/>
    </row>
    <row r="32" spans="1:5" x14ac:dyDescent="0.25">
      <c r="C32" s="97"/>
      <c r="D32" s="98"/>
    </row>
    <row r="33" spans="3:4" s="96" customFormat="1" x14ac:dyDescent="0.25">
      <c r="C33" s="97"/>
      <c r="D33" s="98"/>
    </row>
    <row r="34" spans="3:4" s="96" customFormat="1" x14ac:dyDescent="0.25">
      <c r="C34" s="97"/>
      <c r="D34" s="35"/>
    </row>
    <row r="35" spans="3:4" s="96" customFormat="1" x14ac:dyDescent="0.25">
      <c r="C35" s="97"/>
      <c r="D35" s="35"/>
    </row>
    <row r="36" spans="3:4" s="96" customFormat="1" x14ac:dyDescent="0.25">
      <c r="C36" s="97"/>
      <c r="D36" s="35"/>
    </row>
    <row r="37" spans="3:4" s="96" customFormat="1" x14ac:dyDescent="0.25">
      <c r="C37" s="97"/>
      <c r="D37" s="35"/>
    </row>
    <row r="38" spans="3:4" s="96" customFormat="1" x14ac:dyDescent="0.25">
      <c r="C38" s="97"/>
      <c r="D38" s="98"/>
    </row>
    <row r="39" spans="3:4" s="96" customFormat="1" x14ac:dyDescent="0.25">
      <c r="C39" s="97"/>
      <c r="D39" s="98"/>
    </row>
    <row r="40" spans="3:4" s="96" customFormat="1" x14ac:dyDescent="0.25">
      <c r="C40" s="97"/>
      <c r="D40" s="98"/>
    </row>
    <row r="41" spans="3:4" s="96" customFormat="1" x14ac:dyDescent="0.25">
      <c r="C41" s="97"/>
      <c r="D41" s="98"/>
    </row>
    <row r="42" spans="3:4" s="96" customFormat="1" x14ac:dyDescent="0.25">
      <c r="C42" s="97"/>
      <c r="D42" s="35"/>
    </row>
    <row r="43" spans="3:4" s="96" customFormat="1" x14ac:dyDescent="0.25">
      <c r="C43" s="97"/>
      <c r="D43" s="98"/>
    </row>
    <row r="44" spans="3:4" s="96" customFormat="1" x14ac:dyDescent="0.25">
      <c r="C44" s="97"/>
      <c r="D44" s="98"/>
    </row>
    <row r="45" spans="3:4" s="96" customFormat="1" x14ac:dyDescent="0.25">
      <c r="C45" s="97"/>
      <c r="D45" s="98"/>
    </row>
    <row r="46" spans="3:4" s="96" customFormat="1" x14ac:dyDescent="0.25">
      <c r="C46" s="97"/>
      <c r="D46" s="98"/>
    </row>
    <row r="47" spans="3:4" s="96" customFormat="1" x14ac:dyDescent="0.25">
      <c r="C47" s="97"/>
      <c r="D47" s="98"/>
    </row>
    <row r="48" spans="3:4" s="96" customFormat="1" x14ac:dyDescent="0.25">
      <c r="C48" s="97"/>
      <c r="D48" s="98"/>
    </row>
    <row r="49" spans="3:4" s="96" customFormat="1" x14ac:dyDescent="0.25">
      <c r="C49" s="97"/>
      <c r="D49" s="98"/>
    </row>
    <row r="50" spans="3:4" s="96" customFormat="1" x14ac:dyDescent="0.25">
      <c r="C50" s="97"/>
      <c r="D50" s="98"/>
    </row>
    <row r="51" spans="3:4" s="96" customFormat="1" x14ac:dyDescent="0.25">
      <c r="C51" s="97"/>
      <c r="D51" s="35"/>
    </row>
    <row r="52" spans="3:4" s="96" customFormat="1" x14ac:dyDescent="0.25">
      <c r="C52" s="97"/>
      <c r="D52" s="98"/>
    </row>
    <row r="53" spans="3:4" s="96" customFormat="1" x14ac:dyDescent="0.25">
      <c r="C53" s="97"/>
      <c r="D53" s="98"/>
    </row>
    <row r="54" spans="3:4" s="96" customFormat="1" x14ac:dyDescent="0.25">
      <c r="C54" s="97"/>
      <c r="D54" s="98"/>
    </row>
    <row r="55" spans="3:4" s="96" customFormat="1" x14ac:dyDescent="0.25">
      <c r="C55" s="97"/>
      <c r="D55" s="98"/>
    </row>
    <row r="56" spans="3:4" s="96" customFormat="1" x14ac:dyDescent="0.25">
      <c r="C56" s="97"/>
      <c r="D56" s="98"/>
    </row>
    <row r="57" spans="3:4" s="96" customFormat="1" x14ac:dyDescent="0.25">
      <c r="C57" s="97"/>
      <c r="D57" s="98"/>
    </row>
    <row r="58" spans="3:4" s="96" customFormat="1" x14ac:dyDescent="0.25">
      <c r="C58" s="97"/>
      <c r="D58" s="98"/>
    </row>
    <row r="59" spans="3:4" s="96" customFormat="1" x14ac:dyDescent="0.25">
      <c r="C59" s="97"/>
      <c r="D59" s="98"/>
    </row>
    <row r="60" spans="3:4" s="96" customFormat="1" x14ac:dyDescent="0.25">
      <c r="C60" s="97"/>
      <c r="D60" s="35"/>
    </row>
    <row r="61" spans="3:4" s="96" customFormat="1" x14ac:dyDescent="0.25">
      <c r="C61" s="97"/>
      <c r="D61" s="98"/>
    </row>
    <row r="62" spans="3:4" s="96" customFormat="1" x14ac:dyDescent="0.25">
      <c r="C62" s="97"/>
      <c r="D62" s="98"/>
    </row>
    <row r="63" spans="3:4" s="96" customFormat="1" x14ac:dyDescent="0.25">
      <c r="C63" s="97"/>
      <c r="D63" s="35"/>
    </row>
    <row r="64" spans="3:4" s="96" customFormat="1" x14ac:dyDescent="0.25">
      <c r="C64" s="97"/>
      <c r="D64" s="98"/>
    </row>
    <row r="65" spans="3:4" s="96" customFormat="1" x14ac:dyDescent="0.25">
      <c r="C65" s="97"/>
      <c r="D65" s="98"/>
    </row>
    <row r="66" spans="3:4" s="96" customFormat="1" x14ac:dyDescent="0.25">
      <c r="C66" s="97"/>
      <c r="D66" s="35"/>
    </row>
    <row r="67" spans="3:4" s="96" customFormat="1" x14ac:dyDescent="0.25">
      <c r="C67" s="97"/>
      <c r="D67" s="98"/>
    </row>
    <row r="68" spans="3:4" s="96" customFormat="1" x14ac:dyDescent="0.25">
      <c r="C68" s="97"/>
      <c r="D68" s="98"/>
    </row>
    <row r="69" spans="3:4" s="96" customFormat="1" x14ac:dyDescent="0.25">
      <c r="C69" s="97"/>
      <c r="D69" s="98"/>
    </row>
    <row r="70" spans="3:4" s="96" customFormat="1" x14ac:dyDescent="0.25">
      <c r="C70" s="97"/>
      <c r="D70" s="35"/>
    </row>
    <row r="71" spans="3:4" s="96" customFormat="1" x14ac:dyDescent="0.25">
      <c r="C71" s="97"/>
      <c r="D71" s="98"/>
    </row>
    <row r="72" spans="3:4" s="96" customFormat="1" x14ac:dyDescent="0.25">
      <c r="C72" s="97"/>
      <c r="D72" s="98"/>
    </row>
    <row r="73" spans="3:4" s="96" customFormat="1" x14ac:dyDescent="0.25">
      <c r="C73" s="97"/>
      <c r="D73" s="98"/>
    </row>
    <row r="74" spans="3:4" s="96" customFormat="1" x14ac:dyDescent="0.25">
      <c r="C74" s="97"/>
      <c r="D74" s="98"/>
    </row>
    <row r="75" spans="3:4" s="96" customFormat="1" x14ac:dyDescent="0.25">
      <c r="C75" s="97"/>
      <c r="D75" s="35"/>
    </row>
    <row r="76" spans="3:4" s="96" customFormat="1" x14ac:dyDescent="0.25">
      <c r="C76" s="97"/>
      <c r="D76" s="98"/>
    </row>
    <row r="77" spans="3:4" s="96" customFormat="1" x14ac:dyDescent="0.25">
      <c r="C77" s="97"/>
      <c r="D77" s="98"/>
    </row>
    <row r="78" spans="3:4" s="96" customFormat="1" x14ac:dyDescent="0.25">
      <c r="C78" s="97"/>
      <c r="D78" s="98"/>
    </row>
    <row r="79" spans="3:4" s="96" customFormat="1" x14ac:dyDescent="0.25">
      <c r="C79" s="97"/>
      <c r="D79" s="89"/>
    </row>
    <row r="80" spans="3:4" s="96" customFormat="1" x14ac:dyDescent="0.25">
      <c r="C80" s="97"/>
      <c r="D80" s="35"/>
    </row>
    <row r="81" spans="3:4" s="96" customFormat="1" x14ac:dyDescent="0.25">
      <c r="C81" s="97"/>
      <c r="D81" s="89"/>
    </row>
    <row r="82" spans="3:4" s="96" customFormat="1" x14ac:dyDescent="0.25">
      <c r="C82" s="97"/>
      <c r="D82" s="98"/>
    </row>
    <row r="83" spans="3:4" s="96" customFormat="1" x14ac:dyDescent="0.25">
      <c r="C83" s="97"/>
      <c r="D83" s="98"/>
    </row>
    <row r="84" spans="3:4" s="96" customFormat="1" x14ac:dyDescent="0.25">
      <c r="C84" s="97"/>
      <c r="D84" s="98"/>
    </row>
    <row r="85" spans="3:4" s="96" customFormat="1" x14ac:dyDescent="0.25">
      <c r="C85" s="97"/>
      <c r="D85" s="98"/>
    </row>
    <row r="86" spans="3:4" s="96" customFormat="1" x14ac:dyDescent="0.25">
      <c r="C86" s="97"/>
      <c r="D86" s="98"/>
    </row>
    <row r="87" spans="3:4" s="96" customFormat="1" x14ac:dyDescent="0.25">
      <c r="C87" s="97"/>
      <c r="D87" s="98"/>
    </row>
    <row r="88" spans="3:4" s="96" customFormat="1" x14ac:dyDescent="0.25">
      <c r="C88" s="97"/>
      <c r="D88" s="98"/>
    </row>
    <row r="89" spans="3:4" s="96" customFormat="1" x14ac:dyDescent="0.25">
      <c r="C89" s="97"/>
      <c r="D89" s="98"/>
    </row>
    <row r="90" spans="3:4" s="96" customFormat="1" x14ac:dyDescent="0.25">
      <c r="C90" s="97"/>
      <c r="D90" s="98"/>
    </row>
    <row r="91" spans="3:4" s="96" customFormat="1" x14ac:dyDescent="0.25">
      <c r="C91" s="97"/>
      <c r="D91" s="35"/>
    </row>
    <row r="92" spans="3:4" s="96" customFormat="1" x14ac:dyDescent="0.25">
      <c r="C92" s="97"/>
      <c r="D92" s="98"/>
    </row>
    <row r="93" spans="3:4" s="96" customFormat="1" x14ac:dyDescent="0.25">
      <c r="C93" s="97"/>
      <c r="D93" s="98"/>
    </row>
    <row r="94" spans="3:4" s="96" customFormat="1" x14ac:dyDescent="0.25">
      <c r="C94" s="97"/>
      <c r="D94" s="98"/>
    </row>
    <row r="95" spans="3:4" s="96" customFormat="1" x14ac:dyDescent="0.25">
      <c r="C95" s="97"/>
      <c r="D95" s="98"/>
    </row>
    <row r="96" spans="3:4" s="96" customFormat="1" x14ac:dyDescent="0.25">
      <c r="C96" s="97"/>
      <c r="D96" s="98"/>
    </row>
    <row r="97" spans="3:4" s="96" customFormat="1" x14ac:dyDescent="0.25">
      <c r="C97" s="97"/>
      <c r="D97" s="98"/>
    </row>
    <row r="98" spans="3:4" s="96" customFormat="1" x14ac:dyDescent="0.25">
      <c r="C98" s="97"/>
      <c r="D98" s="98"/>
    </row>
    <row r="99" spans="3:4" s="96" customFormat="1" x14ac:dyDescent="0.25">
      <c r="C99" s="97"/>
      <c r="D99" s="98"/>
    </row>
    <row r="100" spans="3:4" s="96" customFormat="1" x14ac:dyDescent="0.25">
      <c r="C100" s="97"/>
      <c r="D100" s="35"/>
    </row>
    <row r="101" spans="3:4" s="96" customFormat="1" x14ac:dyDescent="0.25">
      <c r="C101" s="97"/>
      <c r="D101" s="98"/>
    </row>
    <row r="102" spans="3:4" s="96" customFormat="1" x14ac:dyDescent="0.25">
      <c r="C102" s="97"/>
      <c r="D102" s="35"/>
    </row>
    <row r="103" spans="3:4" s="96" customFormat="1" x14ac:dyDescent="0.25">
      <c r="C103" s="97"/>
      <c r="D103" s="98"/>
    </row>
    <row r="104" spans="3:4" s="96" customFormat="1" x14ac:dyDescent="0.25">
      <c r="C104" s="97"/>
      <c r="D104" s="98"/>
    </row>
    <row r="105" spans="3:4" s="96" customFormat="1" x14ac:dyDescent="0.25">
      <c r="C105" s="97"/>
      <c r="D105" s="98"/>
    </row>
    <row r="106" spans="3:4" s="96" customFormat="1" x14ac:dyDescent="0.25">
      <c r="C106" s="97"/>
      <c r="D106" s="35"/>
    </row>
    <row r="107" spans="3:4" s="96" customFormat="1" x14ac:dyDescent="0.25">
      <c r="C107" s="97"/>
      <c r="D107" s="35"/>
    </row>
    <row r="108" spans="3:4" s="96" customFormat="1" x14ac:dyDescent="0.25">
      <c r="C108" s="97"/>
      <c r="D108" s="98"/>
    </row>
    <row r="109" spans="3:4" s="96" customFormat="1" x14ac:dyDescent="0.25">
      <c r="C109" s="97"/>
      <c r="D109" s="35"/>
    </row>
    <row r="110" spans="3:4" s="96" customFormat="1" x14ac:dyDescent="0.25">
      <c r="C110" s="97"/>
      <c r="D110" s="98"/>
    </row>
    <row r="111" spans="3:4" s="96" customFormat="1" x14ac:dyDescent="0.25">
      <c r="C111" s="97"/>
      <c r="D111" s="98"/>
    </row>
    <row r="112" spans="3:4" s="96" customFormat="1" x14ac:dyDescent="0.25">
      <c r="C112" s="97"/>
      <c r="D112" s="98"/>
    </row>
    <row r="113" spans="3:4" s="96" customFormat="1" x14ac:dyDescent="0.25">
      <c r="C113" s="97"/>
      <c r="D113" s="98"/>
    </row>
    <row r="114" spans="3:4" s="96" customFormat="1" x14ac:dyDescent="0.25">
      <c r="C114" s="97"/>
      <c r="D114" s="98"/>
    </row>
    <row r="115" spans="3:4" s="96" customFormat="1" x14ac:dyDescent="0.25">
      <c r="C115" s="97"/>
      <c r="D115" s="35"/>
    </row>
    <row r="116" spans="3:4" s="96" customFormat="1" x14ac:dyDescent="0.25">
      <c r="C116" s="97"/>
      <c r="D116" s="98"/>
    </row>
    <row r="117" spans="3:4" s="96" customFormat="1" x14ac:dyDescent="0.25">
      <c r="C117" s="97"/>
      <c r="D117" s="35"/>
    </row>
    <row r="118" spans="3:4" s="96" customFormat="1" x14ac:dyDescent="0.25">
      <c r="C118" s="97"/>
      <c r="D118" s="98"/>
    </row>
    <row r="119" spans="3:4" s="96" customFormat="1" x14ac:dyDescent="0.25">
      <c r="C119" s="97"/>
      <c r="D119" s="98"/>
    </row>
    <row r="120" spans="3:4" s="96" customFormat="1" x14ac:dyDescent="0.25">
      <c r="C120" s="97"/>
      <c r="D120" s="98"/>
    </row>
    <row r="121" spans="3:4" s="96" customFormat="1" x14ac:dyDescent="0.25">
      <c r="C121" s="97"/>
      <c r="D121" s="98"/>
    </row>
    <row r="122" spans="3:4" s="96" customFormat="1" x14ac:dyDescent="0.25">
      <c r="C122" s="97"/>
      <c r="D122" s="98"/>
    </row>
    <row r="123" spans="3:4" s="96" customFormat="1" x14ac:dyDescent="0.25">
      <c r="C123" s="97"/>
      <c r="D123" s="98"/>
    </row>
    <row r="124" spans="3:4" s="96" customFormat="1" x14ac:dyDescent="0.25">
      <c r="C124" s="97"/>
      <c r="D124" s="35"/>
    </row>
    <row r="125" spans="3:4" s="96" customFormat="1" x14ac:dyDescent="0.25">
      <c r="C125" s="97"/>
      <c r="D125" s="98"/>
    </row>
    <row r="126" spans="3:4" s="96" customFormat="1" x14ac:dyDescent="0.25">
      <c r="C126" s="97"/>
      <c r="D126" s="98"/>
    </row>
    <row r="127" spans="3:4" s="96" customFormat="1" x14ac:dyDescent="0.25">
      <c r="C127" s="97"/>
      <c r="D127" s="98"/>
    </row>
    <row r="128" spans="3:4" s="96" customFormat="1" x14ac:dyDescent="0.25">
      <c r="C128" s="97"/>
      <c r="D128" s="98"/>
    </row>
    <row r="129" spans="3:4" s="96" customFormat="1" x14ac:dyDescent="0.25">
      <c r="C129" s="97"/>
      <c r="D129" s="98"/>
    </row>
    <row r="130" spans="3:4" s="96" customFormat="1" x14ac:dyDescent="0.25">
      <c r="C130" s="97"/>
      <c r="D130" s="98"/>
    </row>
    <row r="131" spans="3:4" s="96" customFormat="1" x14ac:dyDescent="0.25">
      <c r="C131" s="97"/>
      <c r="D131" s="98"/>
    </row>
    <row r="132" spans="3:4" s="96" customFormat="1" x14ac:dyDescent="0.25">
      <c r="C132" s="97"/>
      <c r="D132" s="98"/>
    </row>
    <row r="133" spans="3:4" s="96" customFormat="1" x14ac:dyDescent="0.25">
      <c r="C133" s="97"/>
      <c r="D133" s="98"/>
    </row>
    <row r="134" spans="3:4" s="96" customFormat="1" x14ac:dyDescent="0.25">
      <c r="C134" s="97"/>
      <c r="D134" s="35"/>
    </row>
    <row r="135" spans="3:4" s="96" customFormat="1" x14ac:dyDescent="0.25">
      <c r="C135" s="97"/>
      <c r="D135" s="98"/>
    </row>
    <row r="136" spans="3:4" s="96" customFormat="1" x14ac:dyDescent="0.25">
      <c r="C136" s="97"/>
      <c r="D136" s="98"/>
    </row>
    <row r="137" spans="3:4" s="96" customFormat="1" x14ac:dyDescent="0.25">
      <c r="C137" s="97"/>
      <c r="D137" s="98"/>
    </row>
    <row r="138" spans="3:4" s="96" customFormat="1" x14ac:dyDescent="0.25">
      <c r="C138" s="97"/>
      <c r="D138" s="98"/>
    </row>
    <row r="139" spans="3:4" s="96" customFormat="1" x14ac:dyDescent="0.25">
      <c r="C139" s="97"/>
      <c r="D139" s="98"/>
    </row>
    <row r="140" spans="3:4" s="96" customFormat="1" x14ac:dyDescent="0.25">
      <c r="C140" s="97"/>
      <c r="D140" s="98"/>
    </row>
    <row r="141" spans="3:4" s="96" customFormat="1" x14ac:dyDescent="0.25">
      <c r="C141" s="97"/>
      <c r="D141" s="98"/>
    </row>
    <row r="142" spans="3:4" s="96" customFormat="1" x14ac:dyDescent="0.25">
      <c r="C142" s="97"/>
      <c r="D142" s="98"/>
    </row>
    <row r="143" spans="3:4" s="96" customFormat="1" x14ac:dyDescent="0.25">
      <c r="C143" s="97"/>
      <c r="D143" s="35"/>
    </row>
    <row r="144" spans="3:4" s="96" customFormat="1" x14ac:dyDescent="0.25">
      <c r="C144" s="97"/>
      <c r="D144" s="98"/>
    </row>
    <row r="145" spans="3:6" x14ac:dyDescent="0.25">
      <c r="C145" s="97"/>
      <c r="D145" s="98"/>
    </row>
    <row r="146" spans="3:6" x14ac:dyDescent="0.25">
      <c r="C146" s="97"/>
      <c r="D146" s="98"/>
    </row>
    <row r="147" spans="3:6" x14ac:dyDescent="0.25">
      <c r="C147" s="97"/>
      <c r="D147" s="98"/>
    </row>
    <row r="148" spans="3:6" x14ac:dyDescent="0.25">
      <c r="C148" s="97"/>
      <c r="D148" s="98"/>
    </row>
    <row r="149" spans="3:6" x14ac:dyDescent="0.25">
      <c r="C149" s="97"/>
      <c r="D149" s="98"/>
    </row>
    <row r="150" spans="3:6" x14ac:dyDescent="0.25">
      <c r="C150" s="97"/>
      <c r="D150" s="98"/>
    </row>
    <row r="151" spans="3:6" x14ac:dyDescent="0.25">
      <c r="C151" s="97"/>
      <c r="D151" s="98"/>
    </row>
    <row r="152" spans="3:6" x14ac:dyDescent="0.25">
      <c r="C152" s="97"/>
      <c r="D152" s="35"/>
    </row>
    <row r="153" spans="3:6" x14ac:dyDescent="0.25">
      <c r="C153" s="97"/>
      <c r="D153" s="98"/>
    </row>
    <row r="154" spans="3:6" x14ac:dyDescent="0.25">
      <c r="C154" s="97"/>
      <c r="D154" s="83"/>
      <c r="E154" s="98"/>
      <c r="F154" s="65"/>
    </row>
    <row r="155" spans="3:6" x14ac:dyDescent="0.25">
      <c r="C155" s="97"/>
      <c r="D155" s="83"/>
      <c r="E155" s="98"/>
      <c r="F155" s="65"/>
    </row>
    <row r="156" spans="3:6" x14ac:dyDescent="0.25">
      <c r="C156" s="97"/>
      <c r="D156" s="83"/>
      <c r="E156" s="98"/>
      <c r="F156" s="65"/>
    </row>
    <row r="157" spans="3:6" x14ac:dyDescent="0.25">
      <c r="C157" s="97"/>
      <c r="D157" s="83"/>
      <c r="E157" s="98"/>
      <c r="F157" s="65"/>
    </row>
    <row r="158" spans="3:6" x14ac:dyDescent="0.25">
      <c r="C158" s="97"/>
      <c r="D158" s="83"/>
      <c r="E158" s="98"/>
      <c r="F158" s="65"/>
    </row>
    <row r="159" spans="3:6" x14ac:dyDescent="0.25">
      <c r="C159" s="97"/>
      <c r="D159" s="83"/>
      <c r="E159" s="98"/>
      <c r="F159" s="65"/>
    </row>
    <row r="160" spans="3:6" x14ac:dyDescent="0.25">
      <c r="C160" s="97"/>
      <c r="D160" s="83"/>
      <c r="E160" s="98"/>
      <c r="F160" s="65"/>
    </row>
    <row r="161" spans="3:6" x14ac:dyDescent="0.25">
      <c r="C161" s="97"/>
      <c r="D161" s="83"/>
      <c r="E161" s="98"/>
      <c r="F161" s="65"/>
    </row>
    <row r="162" spans="3:6" x14ac:dyDescent="0.25">
      <c r="C162" s="97"/>
      <c r="D162" s="83"/>
      <c r="E162" s="98"/>
      <c r="F162" s="65"/>
    </row>
    <row r="163" spans="3:6" x14ac:dyDescent="0.25">
      <c r="C163" s="97"/>
      <c r="D163" s="83"/>
      <c r="E163" s="98"/>
      <c r="F163" s="65"/>
    </row>
    <row r="164" spans="3:6" x14ac:dyDescent="0.25">
      <c r="C164" s="97"/>
      <c r="D164" s="83"/>
      <c r="E164" s="98"/>
      <c r="F164" s="65"/>
    </row>
    <row r="165" spans="3:6" x14ac:dyDescent="0.25">
      <c r="C165" s="97"/>
      <c r="D165" s="83"/>
      <c r="E165" s="98"/>
      <c r="F165" s="65"/>
    </row>
    <row r="166" spans="3:6" x14ac:dyDescent="0.25">
      <c r="C166" s="97"/>
      <c r="D166" s="83"/>
      <c r="E166" s="98"/>
      <c r="F166" s="65"/>
    </row>
    <row r="167" spans="3:6" x14ac:dyDescent="0.25">
      <c r="C167" s="97"/>
      <c r="D167" s="83"/>
      <c r="E167" s="98"/>
      <c r="F167" s="65"/>
    </row>
    <row r="168" spans="3:6" x14ac:dyDescent="0.25">
      <c r="C168" s="97"/>
      <c r="D168" s="83"/>
      <c r="E168" s="98"/>
      <c r="F168" s="65"/>
    </row>
    <row r="169" spans="3:6" x14ac:dyDescent="0.25">
      <c r="C169" s="97"/>
      <c r="D169" s="83"/>
      <c r="E169" s="98"/>
      <c r="F169" s="65"/>
    </row>
    <row r="170" spans="3:6" x14ac:dyDescent="0.25">
      <c r="C170" s="97"/>
      <c r="D170" s="83"/>
      <c r="E170" s="98"/>
      <c r="F170" s="65"/>
    </row>
    <row r="171" spans="3:6" x14ac:dyDescent="0.25">
      <c r="C171" s="97"/>
      <c r="D171" s="83"/>
      <c r="E171" s="84"/>
      <c r="F171" s="65"/>
    </row>
    <row r="172" spans="3:6" x14ac:dyDescent="0.25">
      <c r="C172" s="97"/>
      <c r="F172" s="65"/>
    </row>
    <row r="173" spans="3:6" x14ac:dyDescent="0.25">
      <c r="C173" s="97"/>
      <c r="F173" s="65"/>
    </row>
    <row r="174" spans="3:6" x14ac:dyDescent="0.25">
      <c r="C174" s="97"/>
      <c r="F174" s="65"/>
    </row>
    <row r="175" spans="3:6" x14ac:dyDescent="0.25">
      <c r="C175" s="97"/>
      <c r="F175" s="65"/>
    </row>
  </sheetData>
  <pageMargins left="0.7" right="0.7" top="0.75" bottom="0.75" header="0.3" footer="0.3"/>
  <tableParts count="2">
    <tablePart r:id="rId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heetViews>
  <sheetFormatPr defaultRowHeight="15" x14ac:dyDescent="0.25"/>
  <cols>
    <col min="1" max="1" width="13.28515625" style="96" customWidth="1"/>
    <col min="2" max="2" width="17.5703125" style="96" customWidth="1"/>
    <col min="3" max="3" width="27.7109375" style="127" customWidth="1"/>
    <col min="4" max="4" width="17.140625" style="65" customWidth="1"/>
    <col min="5" max="5" width="24.28515625" style="65" customWidth="1"/>
    <col min="6" max="6" width="11.7109375" style="65" customWidth="1"/>
    <col min="7" max="7" width="9.140625" style="96"/>
    <col min="8" max="8" width="40.5703125" style="96" customWidth="1"/>
    <col min="9" max="9" width="24" style="96" customWidth="1"/>
    <col min="10" max="10" width="16.42578125" style="96" customWidth="1"/>
    <col min="11" max="11" width="16.5703125" style="96" customWidth="1"/>
    <col min="12" max="16384" width="9.140625" style="96"/>
  </cols>
  <sheetData>
    <row r="1" spans="1:12" ht="22.5" x14ac:dyDescent="0.3">
      <c r="A1" s="32" t="s">
        <v>123</v>
      </c>
    </row>
    <row r="2" spans="1:12" ht="22.5" x14ac:dyDescent="0.3">
      <c r="A2" s="32"/>
    </row>
    <row r="3" spans="1:12" ht="45" x14ac:dyDescent="0.25">
      <c r="A3" s="118" t="s">
        <v>131</v>
      </c>
      <c r="B3" s="67" t="s">
        <v>1</v>
      </c>
      <c r="C3" s="134" t="s">
        <v>124</v>
      </c>
      <c r="D3" s="134" t="s">
        <v>125</v>
      </c>
      <c r="E3" s="135"/>
      <c r="G3" s="65"/>
    </row>
    <row r="4" spans="1:12" x14ac:dyDescent="0.25">
      <c r="A4" s="30"/>
      <c r="B4" s="70">
        <v>1467</v>
      </c>
      <c r="C4" s="136">
        <v>633</v>
      </c>
      <c r="D4" s="147">
        <f>(C4/B4)</f>
        <v>0.43149284253578735</v>
      </c>
      <c r="G4" s="65"/>
    </row>
    <row r="6" spans="1:12" ht="22.5" x14ac:dyDescent="0.3">
      <c r="A6" s="32" t="s">
        <v>126</v>
      </c>
      <c r="B6" s="34"/>
      <c r="C6" s="137"/>
      <c r="D6" s="138"/>
      <c r="H6" s="139"/>
      <c r="I6" s="139"/>
      <c r="J6" s="139"/>
      <c r="K6" s="139"/>
      <c r="L6" s="139"/>
    </row>
    <row r="7" spans="1:12" x14ac:dyDescent="0.25">
      <c r="A7" s="96" t="s">
        <v>23</v>
      </c>
      <c r="B7" s="96" t="s">
        <v>1</v>
      </c>
      <c r="C7" s="127" t="s">
        <v>127</v>
      </c>
      <c r="D7" s="140" t="s">
        <v>128</v>
      </c>
      <c r="E7" s="141" t="s">
        <v>129</v>
      </c>
      <c r="F7" s="180" t="s">
        <v>130</v>
      </c>
      <c r="G7" s="180"/>
      <c r="H7" s="180"/>
      <c r="I7" s="139"/>
      <c r="J7" s="139"/>
      <c r="K7" s="139"/>
      <c r="L7" s="139"/>
    </row>
    <row r="8" spans="1:12" x14ac:dyDescent="0.25">
      <c r="A8" s="96" t="s">
        <v>44</v>
      </c>
      <c r="B8" s="96">
        <v>99</v>
      </c>
      <c r="C8" s="97">
        <v>53.535350000000001</v>
      </c>
      <c r="D8" s="83">
        <v>1.58</v>
      </c>
      <c r="E8" s="98" t="s">
        <v>188</v>
      </c>
      <c r="F8" s="180"/>
      <c r="G8" s="180"/>
      <c r="H8" s="180"/>
      <c r="I8" s="139"/>
      <c r="J8" s="139"/>
      <c r="K8" s="139"/>
      <c r="L8" s="139"/>
    </row>
    <row r="9" spans="1:12" x14ac:dyDescent="0.25">
      <c r="A9" s="96" t="s">
        <v>45</v>
      </c>
      <c r="B9" s="96">
        <v>55</v>
      </c>
      <c r="C9" s="97">
        <v>40</v>
      </c>
      <c r="D9" s="83">
        <v>0.82</v>
      </c>
      <c r="E9" s="98" t="s">
        <v>152</v>
      </c>
      <c r="F9" s="180"/>
      <c r="G9" s="180"/>
      <c r="H9" s="180"/>
      <c r="I9" s="139"/>
      <c r="J9" s="139"/>
      <c r="K9" s="139"/>
      <c r="L9" s="139"/>
    </row>
    <row r="10" spans="1:12" x14ac:dyDescent="0.25">
      <c r="A10" s="96" t="s">
        <v>46</v>
      </c>
      <c r="B10" s="96">
        <v>124</v>
      </c>
      <c r="C10" s="97">
        <v>46.774189999999997</v>
      </c>
      <c r="D10" s="83">
        <v>1.3</v>
      </c>
      <c r="E10" s="98" t="s">
        <v>189</v>
      </c>
      <c r="F10" s="180"/>
      <c r="G10" s="180"/>
      <c r="H10" s="180"/>
      <c r="I10" s="139"/>
      <c r="J10" s="139"/>
      <c r="K10" s="139"/>
      <c r="L10" s="139"/>
    </row>
    <row r="11" spans="1:12" x14ac:dyDescent="0.25">
      <c r="A11" s="96" t="s">
        <v>47</v>
      </c>
      <c r="B11" s="96">
        <v>118</v>
      </c>
      <c r="C11" s="97">
        <v>41.525419999999997</v>
      </c>
      <c r="D11" s="83">
        <v>1.07</v>
      </c>
      <c r="E11" s="98" t="s">
        <v>190</v>
      </c>
      <c r="F11" s="180"/>
      <c r="G11" s="180"/>
      <c r="H11" s="180"/>
      <c r="I11" s="139"/>
      <c r="J11" s="139"/>
      <c r="K11" s="139"/>
      <c r="L11" s="139"/>
    </row>
    <row r="12" spans="1:12" x14ac:dyDescent="0.25">
      <c r="A12" s="96" t="s">
        <v>48</v>
      </c>
      <c r="B12" s="96">
        <v>157</v>
      </c>
      <c r="C12" s="97">
        <v>40.127389999999998</v>
      </c>
      <c r="D12" s="83">
        <v>0.92</v>
      </c>
      <c r="E12" s="98" t="s">
        <v>191</v>
      </c>
      <c r="F12" s="180"/>
      <c r="G12" s="180"/>
      <c r="H12" s="180"/>
    </row>
    <row r="13" spans="1:12" x14ac:dyDescent="0.25">
      <c r="A13" s="96" t="s">
        <v>49</v>
      </c>
      <c r="B13" s="96">
        <v>190</v>
      </c>
      <c r="C13" s="97">
        <v>40</v>
      </c>
      <c r="D13" s="83">
        <v>0.95</v>
      </c>
      <c r="E13" s="35" t="s">
        <v>192</v>
      </c>
      <c r="F13" s="180"/>
      <c r="G13" s="180"/>
      <c r="H13" s="180"/>
    </row>
    <row r="14" spans="1:12" x14ac:dyDescent="0.25">
      <c r="A14" s="96" t="s">
        <v>50</v>
      </c>
      <c r="B14" s="96">
        <v>115</v>
      </c>
      <c r="C14" s="97">
        <v>40.86956</v>
      </c>
      <c r="D14" s="83">
        <v>0.89</v>
      </c>
      <c r="E14" s="35" t="s">
        <v>193</v>
      </c>
      <c r="F14" s="46"/>
    </row>
    <row r="15" spans="1:12" x14ac:dyDescent="0.25">
      <c r="A15" s="96" t="s">
        <v>51</v>
      </c>
      <c r="B15" s="96">
        <v>104</v>
      </c>
      <c r="C15" s="97">
        <v>37.5</v>
      </c>
      <c r="D15" s="83">
        <v>0.84</v>
      </c>
      <c r="E15" s="35" t="s">
        <v>153</v>
      </c>
      <c r="F15" s="46"/>
    </row>
    <row r="16" spans="1:12" x14ac:dyDescent="0.25">
      <c r="A16" s="96" t="s">
        <v>52</v>
      </c>
      <c r="B16" s="96">
        <v>127</v>
      </c>
      <c r="C16" s="97">
        <v>51.181100000000001</v>
      </c>
      <c r="D16" s="83">
        <v>1.46</v>
      </c>
      <c r="E16" s="35" t="s">
        <v>194</v>
      </c>
      <c r="F16" s="46"/>
    </row>
    <row r="17" spans="1:6" x14ac:dyDescent="0.25">
      <c r="A17" s="96" t="s">
        <v>53</v>
      </c>
      <c r="B17" s="96">
        <v>144</v>
      </c>
      <c r="C17" s="97">
        <v>37.5</v>
      </c>
      <c r="D17" s="83">
        <v>0.8</v>
      </c>
      <c r="E17" s="35" t="s">
        <v>154</v>
      </c>
      <c r="F17" s="46"/>
    </row>
    <row r="18" spans="1:6" x14ac:dyDescent="0.25">
      <c r="A18" s="96" t="s">
        <v>54</v>
      </c>
      <c r="B18" s="96">
        <v>63</v>
      </c>
      <c r="C18" s="97">
        <v>55.55556</v>
      </c>
      <c r="D18" s="83">
        <v>1.45</v>
      </c>
      <c r="E18" s="35" t="s">
        <v>195</v>
      </c>
      <c r="F18" s="46"/>
    </row>
    <row r="19" spans="1:6" x14ac:dyDescent="0.25">
      <c r="A19" s="96" t="s">
        <v>55</v>
      </c>
      <c r="B19" s="96">
        <v>103</v>
      </c>
      <c r="C19" s="97">
        <v>41.747570000000003</v>
      </c>
      <c r="D19" s="83">
        <v>0.81</v>
      </c>
      <c r="E19" s="35" t="s">
        <v>196</v>
      </c>
      <c r="F19" s="46"/>
    </row>
    <row r="20" spans="1:6" x14ac:dyDescent="0.25">
      <c r="A20" s="96" t="s">
        <v>56</v>
      </c>
      <c r="B20" s="96">
        <v>68</v>
      </c>
      <c r="C20" s="97">
        <v>42.647060000000003</v>
      </c>
      <c r="D20" s="83">
        <v>1.08</v>
      </c>
      <c r="E20" s="35" t="s">
        <v>197</v>
      </c>
      <c r="F20" s="46"/>
    </row>
    <row r="21" spans="1:6" x14ac:dyDescent="0.25">
      <c r="C21" s="97"/>
      <c r="D21" s="83"/>
      <c r="E21" s="35"/>
      <c r="F21" s="46"/>
    </row>
    <row r="22" spans="1:6" x14ac:dyDescent="0.25">
      <c r="C22" s="97"/>
      <c r="D22" s="83"/>
      <c r="E22" s="98"/>
      <c r="F22" s="96"/>
    </row>
    <row r="23" spans="1:6" x14ac:dyDescent="0.25">
      <c r="C23" s="97"/>
      <c r="D23" s="83"/>
      <c r="E23" s="98"/>
      <c r="F23" s="96"/>
    </row>
    <row r="24" spans="1:6" x14ac:dyDescent="0.25">
      <c r="C24" s="97"/>
      <c r="D24" s="83"/>
      <c r="E24" s="98"/>
      <c r="F24" s="96"/>
    </row>
    <row r="25" spans="1:6" x14ac:dyDescent="0.25">
      <c r="C25" s="97"/>
      <c r="D25" s="83"/>
      <c r="E25" s="98"/>
      <c r="F25" s="96"/>
    </row>
    <row r="26" spans="1:6" x14ac:dyDescent="0.25">
      <c r="C26" s="97"/>
      <c r="D26" s="83"/>
      <c r="E26" s="98"/>
      <c r="F26" s="96"/>
    </row>
    <row r="27" spans="1:6" x14ac:dyDescent="0.25">
      <c r="C27" s="97"/>
      <c r="D27" s="83"/>
      <c r="E27" s="98"/>
      <c r="F27" s="96"/>
    </row>
    <row r="28" spans="1:6" x14ac:dyDescent="0.25">
      <c r="C28" s="97"/>
      <c r="D28" s="83"/>
      <c r="E28" s="98"/>
      <c r="F28" s="96"/>
    </row>
    <row r="29" spans="1:6" x14ac:dyDescent="0.25">
      <c r="C29" s="97"/>
      <c r="D29" s="77"/>
      <c r="F29" s="96"/>
    </row>
    <row r="30" spans="1:6" x14ac:dyDescent="0.25">
      <c r="C30" s="97"/>
      <c r="D30" s="77"/>
      <c r="F30" s="96"/>
    </row>
    <row r="31" spans="1:6" x14ac:dyDescent="0.25">
      <c r="C31" s="97"/>
      <c r="D31" s="77"/>
      <c r="F31" s="96"/>
    </row>
    <row r="32" spans="1:6" x14ac:dyDescent="0.25">
      <c r="C32" s="97"/>
      <c r="D32" s="77"/>
      <c r="F32" s="96"/>
    </row>
    <row r="33" spans="3:6" x14ac:dyDescent="0.25">
      <c r="C33" s="97"/>
      <c r="D33" s="77"/>
      <c r="F33" s="96"/>
    </row>
    <row r="34" spans="3:6" x14ac:dyDescent="0.25">
      <c r="C34" s="97"/>
      <c r="F34" s="96"/>
    </row>
    <row r="35" spans="3:6" x14ac:dyDescent="0.25">
      <c r="C35" s="97"/>
      <c r="F35" s="96"/>
    </row>
    <row r="36" spans="3:6" x14ac:dyDescent="0.25">
      <c r="C36" s="64"/>
      <c r="D36" s="77"/>
      <c r="F36" s="96"/>
    </row>
    <row r="37" spans="3:6" x14ac:dyDescent="0.25">
      <c r="C37" s="64"/>
      <c r="D37" s="77"/>
      <c r="F37" s="96"/>
    </row>
    <row r="38" spans="3:6" x14ac:dyDescent="0.25">
      <c r="C38" s="64"/>
      <c r="D38" s="142"/>
      <c r="E38" s="138"/>
      <c r="F38" s="96"/>
    </row>
  </sheetData>
  <mergeCells count="1">
    <mergeCell ref="F7:H13"/>
  </mergeCells>
  <pageMargins left="0.7" right="0.7" top="0.75" bottom="0.75" header="0.3" footer="0.3"/>
  <tableParts count="3">
    <tablePart r:id="rId1"/>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heetViews>
  <sheetFormatPr defaultRowHeight="15" x14ac:dyDescent="0.25"/>
  <cols>
    <col min="1" max="1" width="13.28515625" style="96" customWidth="1"/>
    <col min="2" max="2" width="17.5703125" style="96" customWidth="1"/>
    <col min="3" max="3" width="27.7109375" style="127" customWidth="1"/>
    <col min="4" max="4" width="17.140625" style="65" customWidth="1"/>
    <col min="5" max="5" width="24.28515625" style="65" customWidth="1"/>
    <col min="6" max="6" width="11.7109375" style="65" customWidth="1"/>
    <col min="7" max="7" width="9.140625" style="96"/>
    <col min="8" max="8" width="40.5703125" style="96" customWidth="1"/>
    <col min="9" max="9" width="24" style="96" customWidth="1"/>
    <col min="10" max="10" width="16.42578125" style="96" customWidth="1"/>
    <col min="11" max="11" width="16.5703125" style="96" customWidth="1"/>
    <col min="12" max="16384" width="9.140625" style="96"/>
  </cols>
  <sheetData>
    <row r="1" spans="1:12" ht="22.5" x14ac:dyDescent="0.3">
      <c r="A1" s="32" t="s">
        <v>142</v>
      </c>
    </row>
    <row r="2" spans="1:12" ht="22.5" x14ac:dyDescent="0.3">
      <c r="A2" s="32"/>
    </row>
    <row r="3" spans="1:12" ht="45" x14ac:dyDescent="0.25">
      <c r="A3" s="118" t="s">
        <v>131</v>
      </c>
      <c r="B3" s="67" t="s">
        <v>1</v>
      </c>
      <c r="C3" s="134" t="s">
        <v>143</v>
      </c>
      <c r="D3" s="134" t="s">
        <v>144</v>
      </c>
      <c r="E3" s="135"/>
      <c r="G3" s="65"/>
    </row>
    <row r="4" spans="1:12" x14ac:dyDescent="0.25">
      <c r="A4" s="30"/>
      <c r="B4" s="70">
        <v>2179</v>
      </c>
      <c r="C4" s="136">
        <v>1730</v>
      </c>
      <c r="D4" s="147">
        <f>(Table15285417[Number surviving to three months after diagnosis]/Table15285417[NumberOfCases])</f>
        <v>0.79394217530977518</v>
      </c>
      <c r="G4" s="65"/>
    </row>
    <row r="6" spans="1:12" ht="22.5" x14ac:dyDescent="0.3">
      <c r="A6" s="32" t="s">
        <v>126</v>
      </c>
      <c r="B6" s="34"/>
      <c r="C6" s="137"/>
      <c r="D6" s="138"/>
      <c r="H6" s="139"/>
      <c r="I6" s="139"/>
      <c r="J6" s="139"/>
      <c r="K6" s="139"/>
      <c r="L6" s="139"/>
    </row>
    <row r="7" spans="1:12" x14ac:dyDescent="0.25">
      <c r="A7" s="96" t="s">
        <v>23</v>
      </c>
      <c r="B7" s="96" t="s">
        <v>1</v>
      </c>
      <c r="C7" s="127" t="s">
        <v>145</v>
      </c>
      <c r="D7" s="140" t="s">
        <v>128</v>
      </c>
      <c r="E7" s="141" t="s">
        <v>129</v>
      </c>
      <c r="F7" s="180" t="s">
        <v>146</v>
      </c>
      <c r="G7" s="180"/>
      <c r="H7" s="180"/>
      <c r="I7" s="139"/>
      <c r="J7" s="139"/>
      <c r="K7" s="139"/>
      <c r="L7" s="139"/>
    </row>
    <row r="8" spans="1:12" x14ac:dyDescent="0.25">
      <c r="A8" s="96" t="s">
        <v>44</v>
      </c>
      <c r="B8" s="96">
        <v>150</v>
      </c>
      <c r="C8" s="97">
        <v>84</v>
      </c>
      <c r="D8" s="83">
        <v>1.78</v>
      </c>
      <c r="E8" s="98" t="s">
        <v>198</v>
      </c>
      <c r="F8" s="180"/>
      <c r="G8" s="180"/>
      <c r="H8" s="180"/>
      <c r="I8" s="139"/>
      <c r="J8" s="139"/>
      <c r="K8" s="139"/>
      <c r="L8" s="139"/>
    </row>
    <row r="9" spans="1:12" x14ac:dyDescent="0.25">
      <c r="A9" s="96" t="s">
        <v>45</v>
      </c>
      <c r="B9" s="96">
        <v>89</v>
      </c>
      <c r="C9" s="97">
        <v>79.775279999999995</v>
      </c>
      <c r="D9" s="83">
        <v>0.84</v>
      </c>
      <c r="E9" s="98" t="s">
        <v>155</v>
      </c>
      <c r="F9" s="180"/>
      <c r="G9" s="180"/>
      <c r="H9" s="180"/>
      <c r="I9" s="139"/>
      <c r="J9" s="139"/>
      <c r="K9" s="139"/>
      <c r="L9" s="139"/>
    </row>
    <row r="10" spans="1:12" x14ac:dyDescent="0.25">
      <c r="A10" s="96" t="s">
        <v>46</v>
      </c>
      <c r="B10" s="96">
        <v>195</v>
      </c>
      <c r="C10" s="97">
        <v>76.410259999999994</v>
      </c>
      <c r="D10" s="83">
        <v>0.79</v>
      </c>
      <c r="E10" s="98" t="s">
        <v>199</v>
      </c>
      <c r="F10" s="180"/>
      <c r="G10" s="180"/>
      <c r="H10" s="180"/>
      <c r="I10" s="139"/>
      <c r="J10" s="139"/>
      <c r="K10" s="139"/>
      <c r="L10" s="139"/>
    </row>
    <row r="11" spans="1:12" x14ac:dyDescent="0.25">
      <c r="A11" s="96" t="s">
        <v>47</v>
      </c>
      <c r="B11" s="96">
        <v>171</v>
      </c>
      <c r="C11" s="97">
        <v>83.625730000000004</v>
      </c>
      <c r="D11" s="83">
        <v>1.91</v>
      </c>
      <c r="E11" s="98" t="s">
        <v>200</v>
      </c>
      <c r="F11" s="180"/>
      <c r="G11" s="180"/>
      <c r="H11" s="180"/>
      <c r="I11" s="139"/>
      <c r="J11" s="139"/>
      <c r="K11" s="139"/>
      <c r="L11" s="139"/>
    </row>
    <row r="12" spans="1:12" x14ac:dyDescent="0.25">
      <c r="A12" s="96" t="s">
        <v>48</v>
      </c>
      <c r="B12" s="96">
        <v>233</v>
      </c>
      <c r="C12" s="97">
        <v>78.111590000000007</v>
      </c>
      <c r="D12" s="83">
        <v>1</v>
      </c>
      <c r="E12" s="98" t="s">
        <v>201</v>
      </c>
      <c r="F12" s="180"/>
      <c r="G12" s="180"/>
      <c r="H12" s="180"/>
    </row>
    <row r="13" spans="1:12" x14ac:dyDescent="0.25">
      <c r="A13" s="96" t="s">
        <v>49</v>
      </c>
      <c r="B13" s="96">
        <v>285</v>
      </c>
      <c r="C13" s="97">
        <v>80</v>
      </c>
      <c r="D13" s="83">
        <v>0.83</v>
      </c>
      <c r="E13" s="98" t="s">
        <v>202</v>
      </c>
      <c r="F13" s="180"/>
      <c r="G13" s="180"/>
      <c r="H13" s="180"/>
    </row>
    <row r="14" spans="1:12" x14ac:dyDescent="0.25">
      <c r="A14" s="96" t="s">
        <v>50</v>
      </c>
      <c r="B14" s="96">
        <v>160</v>
      </c>
      <c r="C14" s="97">
        <v>80</v>
      </c>
      <c r="D14" s="83">
        <v>1.1100000000000001</v>
      </c>
      <c r="E14" s="35" t="s">
        <v>203</v>
      </c>
      <c r="F14" s="46"/>
    </row>
    <row r="15" spans="1:12" x14ac:dyDescent="0.25">
      <c r="A15" s="96" t="s">
        <v>51</v>
      </c>
      <c r="B15" s="96">
        <v>153</v>
      </c>
      <c r="C15" s="97">
        <v>73.856210000000004</v>
      </c>
      <c r="D15" s="83">
        <v>0.87</v>
      </c>
      <c r="E15" s="35" t="s">
        <v>204</v>
      </c>
      <c r="F15" s="46"/>
    </row>
    <row r="16" spans="1:12" x14ac:dyDescent="0.25">
      <c r="A16" s="96" t="s">
        <v>52</v>
      </c>
      <c r="B16" s="96">
        <v>202</v>
      </c>
      <c r="C16" s="97">
        <v>82.178219999999996</v>
      </c>
      <c r="D16" s="83">
        <v>1.24</v>
      </c>
      <c r="E16" s="35" t="s">
        <v>205</v>
      </c>
      <c r="F16" s="46"/>
    </row>
    <row r="17" spans="1:6" x14ac:dyDescent="0.25">
      <c r="A17" s="96" t="s">
        <v>53</v>
      </c>
      <c r="B17" s="96">
        <v>203</v>
      </c>
      <c r="C17" s="97">
        <v>76.354680000000002</v>
      </c>
      <c r="D17" s="83">
        <v>0.64</v>
      </c>
      <c r="E17" s="35" t="s">
        <v>206</v>
      </c>
      <c r="F17" s="46"/>
    </row>
    <row r="18" spans="1:6" x14ac:dyDescent="0.25">
      <c r="A18" s="96" t="s">
        <v>54</v>
      </c>
      <c r="B18" s="96">
        <v>92</v>
      </c>
      <c r="C18" s="97">
        <v>86.956519999999998</v>
      </c>
      <c r="D18" s="83">
        <v>1.1299999999999999</v>
      </c>
      <c r="E18" s="35" t="s">
        <v>207</v>
      </c>
      <c r="F18" s="46"/>
    </row>
    <row r="19" spans="1:6" x14ac:dyDescent="0.25">
      <c r="A19" s="96" t="s">
        <v>55</v>
      </c>
      <c r="B19" s="96">
        <v>147</v>
      </c>
      <c r="C19" s="97">
        <v>77.551019999999994</v>
      </c>
      <c r="D19" s="83">
        <v>0.72</v>
      </c>
      <c r="E19" s="35" t="s">
        <v>208</v>
      </c>
      <c r="F19" s="46"/>
    </row>
    <row r="20" spans="1:6" x14ac:dyDescent="0.25">
      <c r="A20" s="96" t="s">
        <v>56</v>
      </c>
      <c r="B20" s="96">
        <v>99</v>
      </c>
      <c r="C20" s="97">
        <v>75.757580000000004</v>
      </c>
      <c r="D20" s="83">
        <v>1.17</v>
      </c>
      <c r="E20" s="35" t="s">
        <v>156</v>
      </c>
      <c r="F20" s="46"/>
    </row>
    <row r="21" spans="1:6" x14ac:dyDescent="0.25">
      <c r="C21" s="97"/>
      <c r="D21" s="83"/>
      <c r="E21" s="35"/>
      <c r="F21" s="46"/>
    </row>
    <row r="22" spans="1:6" x14ac:dyDescent="0.25">
      <c r="C22" s="97"/>
      <c r="D22" s="83"/>
      <c r="E22" s="98"/>
      <c r="F22" s="96"/>
    </row>
    <row r="23" spans="1:6" x14ac:dyDescent="0.25">
      <c r="C23" s="97"/>
      <c r="D23" s="83"/>
      <c r="E23" s="98"/>
      <c r="F23" s="96"/>
    </row>
    <row r="24" spans="1:6" x14ac:dyDescent="0.25">
      <c r="C24" s="97"/>
      <c r="D24" s="83"/>
      <c r="E24" s="98"/>
      <c r="F24" s="96"/>
    </row>
    <row r="25" spans="1:6" x14ac:dyDescent="0.25">
      <c r="C25" s="97"/>
      <c r="D25" s="83"/>
      <c r="E25" s="98"/>
      <c r="F25" s="96"/>
    </row>
    <row r="26" spans="1:6" x14ac:dyDescent="0.25">
      <c r="C26" s="97"/>
      <c r="D26" s="83"/>
      <c r="E26" s="98"/>
      <c r="F26" s="96"/>
    </row>
    <row r="27" spans="1:6" x14ac:dyDescent="0.25">
      <c r="C27" s="97"/>
      <c r="D27" s="83"/>
      <c r="E27" s="98"/>
      <c r="F27" s="96"/>
    </row>
    <row r="28" spans="1:6" x14ac:dyDescent="0.25">
      <c r="C28" s="97"/>
      <c r="D28" s="83"/>
      <c r="E28" s="98"/>
      <c r="F28" s="96"/>
    </row>
    <row r="29" spans="1:6" x14ac:dyDescent="0.25">
      <c r="C29" s="97"/>
      <c r="D29" s="77"/>
      <c r="F29" s="96"/>
    </row>
    <row r="30" spans="1:6" x14ac:dyDescent="0.25">
      <c r="C30" s="97"/>
      <c r="D30" s="77"/>
      <c r="F30" s="96"/>
    </row>
    <row r="31" spans="1:6" x14ac:dyDescent="0.25">
      <c r="C31" s="97"/>
      <c r="D31" s="77"/>
      <c r="F31" s="96"/>
    </row>
    <row r="32" spans="1:6" x14ac:dyDescent="0.25">
      <c r="C32" s="97"/>
      <c r="D32" s="77"/>
      <c r="F32" s="96"/>
    </row>
    <row r="33" spans="3:6" x14ac:dyDescent="0.25">
      <c r="C33" s="97"/>
      <c r="D33" s="77"/>
      <c r="F33" s="96"/>
    </row>
    <row r="34" spans="3:6" x14ac:dyDescent="0.25">
      <c r="C34" s="97"/>
      <c r="F34" s="96"/>
    </row>
    <row r="35" spans="3:6" x14ac:dyDescent="0.25">
      <c r="C35" s="97"/>
      <c r="F35" s="96"/>
    </row>
    <row r="36" spans="3:6" x14ac:dyDescent="0.25">
      <c r="C36" s="64"/>
      <c r="D36" s="77"/>
      <c r="F36" s="96"/>
    </row>
    <row r="37" spans="3:6" x14ac:dyDescent="0.25">
      <c r="C37" s="64"/>
      <c r="D37" s="77"/>
      <c r="F37" s="96"/>
    </row>
    <row r="38" spans="3:6" x14ac:dyDescent="0.25">
      <c r="C38" s="64"/>
      <c r="D38" s="142"/>
      <c r="E38" s="138"/>
      <c r="F38" s="96"/>
    </row>
  </sheetData>
  <mergeCells count="1">
    <mergeCell ref="F7:H13"/>
  </mergeCells>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heetViews>
  <sheetFormatPr defaultRowHeight="15" x14ac:dyDescent="0.25"/>
  <cols>
    <col min="1" max="1" width="18" style="96" customWidth="1"/>
    <col min="2" max="2" width="14.42578125" style="96" customWidth="1"/>
    <col min="3" max="11" width="13.140625" style="96" customWidth="1"/>
    <col min="12" max="16384" width="9.140625" style="96"/>
  </cols>
  <sheetData>
    <row r="1" spans="1:19" ht="22.5" x14ac:dyDescent="0.3">
      <c r="A1" s="32" t="s">
        <v>77</v>
      </c>
    </row>
    <row r="2" spans="1:19" ht="22.5" x14ac:dyDescent="0.3">
      <c r="A2" s="32"/>
    </row>
    <row r="3" spans="1:19" x14ac:dyDescent="0.25">
      <c r="A3" s="170" t="s">
        <v>82</v>
      </c>
      <c r="B3" s="171"/>
      <c r="C3" s="172" t="s">
        <v>63</v>
      </c>
      <c r="D3" s="172"/>
      <c r="E3" s="172"/>
      <c r="F3" s="172"/>
      <c r="G3" s="172"/>
      <c r="H3" s="172"/>
      <c r="I3" s="172"/>
      <c r="J3" s="172"/>
      <c r="K3" s="108" t="s">
        <v>64</v>
      </c>
    </row>
    <row r="4" spans="1:19" x14ac:dyDescent="0.25">
      <c r="A4" s="109"/>
      <c r="B4" s="35" t="s">
        <v>65</v>
      </c>
      <c r="C4" s="35" t="s">
        <v>66</v>
      </c>
      <c r="D4" s="35" t="s">
        <v>67</v>
      </c>
      <c r="E4" s="35" t="s">
        <v>68</v>
      </c>
      <c r="F4" s="35" t="s">
        <v>69</v>
      </c>
      <c r="G4" s="35" t="s">
        <v>70</v>
      </c>
      <c r="H4" s="35" t="s">
        <v>71</v>
      </c>
      <c r="I4" s="35" t="s">
        <v>72</v>
      </c>
      <c r="J4" s="35" t="s">
        <v>73</v>
      </c>
      <c r="K4" s="35" t="s">
        <v>31</v>
      </c>
    </row>
    <row r="5" spans="1:19" x14ac:dyDescent="0.25">
      <c r="A5" s="110" t="s">
        <v>8</v>
      </c>
      <c r="B5" s="111"/>
      <c r="C5" s="37">
        <v>34</v>
      </c>
      <c r="D5" s="37">
        <v>76</v>
      </c>
      <c r="E5" s="37">
        <v>175</v>
      </c>
      <c r="F5" s="37">
        <v>366</v>
      </c>
      <c r="G5" s="37">
        <v>432</v>
      </c>
      <c r="H5" s="37">
        <v>458</v>
      </c>
      <c r="I5" s="37">
        <v>357</v>
      </c>
      <c r="J5" s="37">
        <v>281</v>
      </c>
      <c r="K5" s="37">
        <f t="shared" ref="K5" si="0">SUM(C5:J5)</f>
        <v>2179</v>
      </c>
      <c r="L5" s="112"/>
      <c r="M5" s="112"/>
      <c r="N5" s="112"/>
      <c r="O5" s="112"/>
      <c r="P5" s="112"/>
      <c r="Q5" s="112"/>
      <c r="R5" s="112"/>
      <c r="S5" s="112"/>
    </row>
    <row r="6" spans="1:19" x14ac:dyDescent="0.25">
      <c r="A6" s="173" t="s">
        <v>8</v>
      </c>
      <c r="B6" s="113" t="s">
        <v>74</v>
      </c>
      <c r="C6" s="37">
        <v>21</v>
      </c>
      <c r="D6" s="37">
        <v>66</v>
      </c>
      <c r="E6" s="37">
        <v>139</v>
      </c>
      <c r="F6" s="37">
        <v>302</v>
      </c>
      <c r="G6" s="37">
        <v>380</v>
      </c>
      <c r="H6" s="37">
        <v>376</v>
      </c>
      <c r="I6" s="37">
        <v>308</v>
      </c>
      <c r="J6" s="37">
        <v>226</v>
      </c>
      <c r="K6" s="37">
        <f>SUM(C6:J6)</f>
        <v>1818</v>
      </c>
    </row>
    <row r="7" spans="1:19" x14ac:dyDescent="0.25">
      <c r="A7" s="174"/>
      <c r="B7" s="114" t="s">
        <v>75</v>
      </c>
      <c r="C7" s="37">
        <v>13</v>
      </c>
      <c r="D7" s="37">
        <v>10</v>
      </c>
      <c r="E7" s="37">
        <v>36</v>
      </c>
      <c r="F7" s="37">
        <v>64</v>
      </c>
      <c r="G7" s="37">
        <v>52</v>
      </c>
      <c r="H7" s="37">
        <v>82</v>
      </c>
      <c r="I7" s="37">
        <v>49</v>
      </c>
      <c r="J7" s="37">
        <v>55</v>
      </c>
      <c r="K7" s="37">
        <f t="shared" ref="K7" si="1">SUM(C7:J7)</f>
        <v>361</v>
      </c>
      <c r="S7" s="37"/>
    </row>
    <row r="8" spans="1:19" x14ac:dyDescent="0.25">
      <c r="C8" s="115"/>
      <c r="D8" s="115"/>
      <c r="E8" s="115"/>
      <c r="F8" s="115"/>
      <c r="G8" s="115"/>
      <c r="H8" s="115"/>
      <c r="I8" s="115"/>
      <c r="J8" s="115"/>
      <c r="K8" s="115"/>
    </row>
    <row r="9" spans="1:19" x14ac:dyDescent="0.25">
      <c r="C9" s="115"/>
      <c r="D9" s="115"/>
      <c r="E9" s="115"/>
      <c r="F9" s="115"/>
      <c r="G9" s="115"/>
      <c r="H9" s="115"/>
      <c r="I9" s="115"/>
      <c r="J9" s="115"/>
      <c r="K9" s="115"/>
    </row>
    <row r="10" spans="1:19" x14ac:dyDescent="0.25">
      <c r="A10" s="36" t="s">
        <v>76</v>
      </c>
      <c r="C10" s="115"/>
      <c r="D10" s="115"/>
      <c r="E10" s="115"/>
      <c r="F10" s="115"/>
      <c r="G10" s="115"/>
      <c r="H10" s="115"/>
      <c r="I10" s="115"/>
      <c r="J10" s="115"/>
      <c r="K10" s="115"/>
    </row>
    <row r="11" spans="1:19" x14ac:dyDescent="0.25">
      <c r="A11" s="116" t="s">
        <v>78</v>
      </c>
    </row>
    <row r="12" spans="1:19" x14ac:dyDescent="0.25">
      <c r="A12" s="116" t="s">
        <v>79</v>
      </c>
    </row>
    <row r="13" spans="1:19" x14ac:dyDescent="0.25">
      <c r="A13" s="116" t="s">
        <v>141</v>
      </c>
    </row>
    <row r="14" spans="1:19" x14ac:dyDescent="0.25">
      <c r="A14" s="36"/>
    </row>
    <row r="16" spans="1:19" ht="30" x14ac:dyDescent="0.25">
      <c r="A16" s="121"/>
      <c r="B16" s="124" t="s">
        <v>85</v>
      </c>
      <c r="C16" s="123" t="s">
        <v>66</v>
      </c>
      <c r="D16" s="123" t="s">
        <v>67</v>
      </c>
      <c r="E16" s="123" t="s">
        <v>68</v>
      </c>
      <c r="F16" s="123" t="s">
        <v>69</v>
      </c>
      <c r="G16" s="123" t="s">
        <v>70</v>
      </c>
      <c r="H16" s="123" t="s">
        <v>71</v>
      </c>
      <c r="I16" s="123" t="s">
        <v>72</v>
      </c>
      <c r="J16" s="123" t="s">
        <v>73</v>
      </c>
      <c r="K16" s="123" t="s">
        <v>31</v>
      </c>
    </row>
    <row r="17" spans="1:11" x14ac:dyDescent="0.25">
      <c r="A17" s="175" t="s">
        <v>8</v>
      </c>
      <c r="B17" s="113">
        <v>1</v>
      </c>
      <c r="C17" s="151">
        <v>1</v>
      </c>
      <c r="D17" s="151">
        <v>21</v>
      </c>
      <c r="E17" s="151">
        <v>36</v>
      </c>
      <c r="F17" s="151">
        <v>86</v>
      </c>
      <c r="G17" s="151">
        <v>86</v>
      </c>
      <c r="H17" s="151">
        <v>118</v>
      </c>
      <c r="I17" s="151">
        <v>92</v>
      </c>
      <c r="J17" s="151">
        <v>70</v>
      </c>
      <c r="K17" s="151">
        <f t="shared" ref="K17:K22" si="2">SUM(C17:J17)</f>
        <v>510</v>
      </c>
    </row>
    <row r="18" spans="1:11" x14ac:dyDescent="0.25">
      <c r="A18" s="176"/>
      <c r="B18" s="122">
        <v>2</v>
      </c>
      <c r="C18" s="148">
        <v>6</v>
      </c>
      <c r="D18" s="148">
        <v>22</v>
      </c>
      <c r="E18" s="148">
        <v>45</v>
      </c>
      <c r="F18" s="148">
        <v>90</v>
      </c>
      <c r="G18" s="148">
        <v>88</v>
      </c>
      <c r="H18" s="148">
        <v>114</v>
      </c>
      <c r="I18" s="148">
        <v>83</v>
      </c>
      <c r="J18" s="148">
        <v>64</v>
      </c>
      <c r="K18" s="148">
        <f t="shared" si="2"/>
        <v>512</v>
      </c>
    </row>
    <row r="19" spans="1:11" x14ac:dyDescent="0.25">
      <c r="A19" s="34"/>
      <c r="B19" s="122">
        <v>3</v>
      </c>
      <c r="C19" s="34">
        <v>9</v>
      </c>
      <c r="D19" s="34">
        <v>15</v>
      </c>
      <c r="E19" s="34">
        <v>30</v>
      </c>
      <c r="F19" s="34">
        <v>73</v>
      </c>
      <c r="G19" s="34">
        <v>109</v>
      </c>
      <c r="H19" s="34">
        <v>87</v>
      </c>
      <c r="I19" s="34">
        <v>65</v>
      </c>
      <c r="J19" s="34">
        <v>47</v>
      </c>
      <c r="K19" s="148">
        <f t="shared" si="2"/>
        <v>435</v>
      </c>
    </row>
    <row r="20" spans="1:11" x14ac:dyDescent="0.25">
      <c r="A20" s="34"/>
      <c r="B20" s="122">
        <v>4</v>
      </c>
      <c r="C20" s="34">
        <v>7</v>
      </c>
      <c r="D20" s="34">
        <v>9</v>
      </c>
      <c r="E20" s="34">
        <v>41</v>
      </c>
      <c r="F20" s="34">
        <v>67</v>
      </c>
      <c r="G20" s="34">
        <v>81</v>
      </c>
      <c r="H20" s="34">
        <v>82</v>
      </c>
      <c r="I20" s="34">
        <v>70</v>
      </c>
      <c r="J20" s="34">
        <v>64</v>
      </c>
      <c r="K20" s="148">
        <f t="shared" si="2"/>
        <v>421</v>
      </c>
    </row>
    <row r="21" spans="1:11" x14ac:dyDescent="0.25">
      <c r="A21" s="34"/>
      <c r="B21" s="122">
        <v>5</v>
      </c>
      <c r="C21" s="34">
        <v>10</v>
      </c>
      <c r="D21" s="34">
        <v>9</v>
      </c>
      <c r="E21" s="34">
        <v>21</v>
      </c>
      <c r="F21" s="34">
        <v>48</v>
      </c>
      <c r="G21" s="34">
        <v>62</v>
      </c>
      <c r="H21" s="34">
        <v>52</v>
      </c>
      <c r="I21" s="34">
        <v>46</v>
      </c>
      <c r="J21" s="34">
        <v>35</v>
      </c>
      <c r="K21" s="148">
        <f t="shared" si="2"/>
        <v>283</v>
      </c>
    </row>
    <row r="22" spans="1:11" x14ac:dyDescent="0.25">
      <c r="A22" s="149"/>
      <c r="B22" s="114" t="s">
        <v>86</v>
      </c>
      <c r="C22" s="149">
        <v>1</v>
      </c>
      <c r="D22" s="149">
        <v>0</v>
      </c>
      <c r="E22" s="149">
        <v>2</v>
      </c>
      <c r="F22" s="149">
        <v>2</v>
      </c>
      <c r="G22" s="149">
        <v>6</v>
      </c>
      <c r="H22" s="149">
        <v>5</v>
      </c>
      <c r="I22" s="149">
        <v>1</v>
      </c>
      <c r="J22" s="149">
        <v>1</v>
      </c>
      <c r="K22" s="150">
        <f t="shared" si="2"/>
        <v>18</v>
      </c>
    </row>
    <row r="25" spans="1:11" ht="30" x14ac:dyDescent="0.25">
      <c r="A25" s="121"/>
      <c r="B25" s="124" t="s">
        <v>87</v>
      </c>
      <c r="C25" s="123" t="s">
        <v>66</v>
      </c>
      <c r="D25" s="123" t="s">
        <v>67</v>
      </c>
      <c r="E25" s="123" t="s">
        <v>68</v>
      </c>
      <c r="F25" s="123" t="s">
        <v>69</v>
      </c>
      <c r="G25" s="123" t="s">
        <v>70</v>
      </c>
      <c r="H25" s="123" t="s">
        <v>71</v>
      </c>
      <c r="I25" s="123" t="s">
        <v>72</v>
      </c>
      <c r="J25" s="123" t="s">
        <v>73</v>
      </c>
      <c r="K25" s="123" t="s">
        <v>31</v>
      </c>
    </row>
    <row r="26" spans="1:11" x14ac:dyDescent="0.25">
      <c r="A26" s="175" t="s">
        <v>8</v>
      </c>
      <c r="B26" s="113">
        <v>0</v>
      </c>
      <c r="C26" s="151">
        <v>10</v>
      </c>
      <c r="D26" s="151">
        <v>31</v>
      </c>
      <c r="E26" s="151">
        <v>55</v>
      </c>
      <c r="F26" s="151">
        <v>100</v>
      </c>
      <c r="G26" s="151">
        <v>96</v>
      </c>
      <c r="H26" s="151">
        <v>53</v>
      </c>
      <c r="I26" s="151">
        <v>31</v>
      </c>
      <c r="J26" s="151">
        <v>9</v>
      </c>
      <c r="K26" s="151">
        <f t="shared" ref="K26:K31" si="3">SUM(C26:J26)</f>
        <v>385</v>
      </c>
    </row>
    <row r="27" spans="1:11" x14ac:dyDescent="0.25">
      <c r="A27" s="176"/>
      <c r="B27" s="122">
        <v>1</v>
      </c>
      <c r="C27" s="148">
        <v>8</v>
      </c>
      <c r="D27" s="148">
        <v>25</v>
      </c>
      <c r="E27" s="148">
        <v>61</v>
      </c>
      <c r="F27" s="148">
        <v>143</v>
      </c>
      <c r="G27" s="148">
        <v>162</v>
      </c>
      <c r="H27" s="148">
        <v>156</v>
      </c>
      <c r="I27" s="148">
        <v>97</v>
      </c>
      <c r="J27" s="148">
        <v>65</v>
      </c>
      <c r="K27" s="148">
        <f t="shared" si="3"/>
        <v>717</v>
      </c>
    </row>
    <row r="28" spans="1:11" x14ac:dyDescent="0.25">
      <c r="A28" s="34"/>
      <c r="B28" s="122">
        <v>2</v>
      </c>
      <c r="C28" s="34">
        <v>3</v>
      </c>
      <c r="D28" s="34">
        <v>3</v>
      </c>
      <c r="E28" s="34">
        <v>20</v>
      </c>
      <c r="F28" s="34">
        <v>42</v>
      </c>
      <c r="G28" s="34">
        <v>56</v>
      </c>
      <c r="H28" s="34">
        <v>73</v>
      </c>
      <c r="I28" s="34">
        <v>71</v>
      </c>
      <c r="J28" s="34">
        <v>41</v>
      </c>
      <c r="K28" s="148">
        <f t="shared" si="3"/>
        <v>309</v>
      </c>
    </row>
    <row r="29" spans="1:11" x14ac:dyDescent="0.25">
      <c r="A29" s="34"/>
      <c r="B29" s="122">
        <v>3</v>
      </c>
      <c r="C29" s="34">
        <v>2</v>
      </c>
      <c r="D29" s="34">
        <v>2</v>
      </c>
      <c r="E29" s="34">
        <v>6</v>
      </c>
      <c r="F29" s="34">
        <v>15</v>
      </c>
      <c r="G29" s="34">
        <v>24</v>
      </c>
      <c r="H29" s="34">
        <v>37</v>
      </c>
      <c r="I29" s="34">
        <v>52</v>
      </c>
      <c r="J29" s="34">
        <v>54</v>
      </c>
      <c r="K29" s="148">
        <f t="shared" si="3"/>
        <v>192</v>
      </c>
    </row>
    <row r="30" spans="1:11" x14ac:dyDescent="0.25">
      <c r="A30" s="34"/>
      <c r="B30" s="122">
        <v>4</v>
      </c>
      <c r="C30" s="34">
        <v>1</v>
      </c>
      <c r="D30" s="34">
        <v>0</v>
      </c>
      <c r="E30" s="34">
        <v>3</v>
      </c>
      <c r="F30" s="34">
        <v>1</v>
      </c>
      <c r="G30" s="34">
        <v>2</v>
      </c>
      <c r="H30" s="34">
        <v>14</v>
      </c>
      <c r="I30" s="34">
        <v>7</v>
      </c>
      <c r="J30" s="34">
        <v>10</v>
      </c>
      <c r="K30" s="148">
        <f t="shared" si="3"/>
        <v>38</v>
      </c>
    </row>
    <row r="31" spans="1:11" x14ac:dyDescent="0.25">
      <c r="A31" s="149"/>
      <c r="B31" s="114" t="s">
        <v>86</v>
      </c>
      <c r="C31" s="149">
        <v>10</v>
      </c>
      <c r="D31" s="149">
        <v>15</v>
      </c>
      <c r="E31" s="149">
        <v>30</v>
      </c>
      <c r="F31" s="149">
        <v>65</v>
      </c>
      <c r="G31" s="149">
        <v>92</v>
      </c>
      <c r="H31" s="149">
        <v>125</v>
      </c>
      <c r="I31" s="149">
        <v>99</v>
      </c>
      <c r="J31" s="149">
        <v>102</v>
      </c>
      <c r="K31" s="150">
        <f t="shared" si="3"/>
        <v>538</v>
      </c>
    </row>
  </sheetData>
  <mergeCells count="5">
    <mergeCell ref="A3:B3"/>
    <mergeCell ref="C3:J3"/>
    <mergeCell ref="A6:A7"/>
    <mergeCell ref="A17:A18"/>
    <mergeCell ref="A26:A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1"/>
  <sheetViews>
    <sheetView workbookViewId="0"/>
  </sheetViews>
  <sheetFormatPr defaultColWidth="31" defaultRowHeight="15" x14ac:dyDescent="0.25"/>
  <cols>
    <col min="1" max="1" width="23.7109375" style="96" customWidth="1"/>
    <col min="2" max="2" width="17.5703125" style="96" customWidth="1"/>
    <col min="3" max="4" width="10.85546875" style="96" customWidth="1"/>
    <col min="5" max="5" width="23.7109375" style="96" customWidth="1"/>
    <col min="6" max="6" width="17.5703125" style="96" customWidth="1"/>
    <col min="7" max="11" width="10.85546875" style="96" customWidth="1"/>
    <col min="12" max="16384" width="31" style="96"/>
  </cols>
  <sheetData>
    <row r="1" spans="1:19" ht="22.5" x14ac:dyDescent="0.3">
      <c r="A1" s="32" t="s">
        <v>84</v>
      </c>
    </row>
    <row r="2" spans="1:19" ht="20.25" customHeight="1" x14ac:dyDescent="0.25">
      <c r="A2" s="177" t="s">
        <v>82</v>
      </c>
      <c r="B2" s="120" t="s">
        <v>1</v>
      </c>
    </row>
    <row r="3" spans="1:19" x14ac:dyDescent="0.25">
      <c r="A3" s="177"/>
      <c r="B3" s="6">
        <v>2179</v>
      </c>
    </row>
    <row r="4" spans="1:19" x14ac:dyDescent="0.25">
      <c r="A4" s="177"/>
      <c r="B4" s="17">
        <v>1</v>
      </c>
    </row>
    <row r="5" spans="1:19" ht="15.75" thickBot="1" x14ac:dyDescent="0.3">
      <c r="B5" s="5"/>
    </row>
    <row r="6" spans="1:19" ht="15.75" thickTop="1" x14ac:dyDescent="0.25">
      <c r="B6" s="34"/>
    </row>
    <row r="9" spans="1:19" x14ac:dyDescent="0.25">
      <c r="A9" s="121"/>
      <c r="B9" s="123"/>
      <c r="C9" s="123"/>
      <c r="D9" s="123"/>
      <c r="E9" s="123"/>
      <c r="F9" s="123"/>
      <c r="G9" s="123"/>
      <c r="H9" s="123"/>
      <c r="I9" s="123"/>
      <c r="J9" s="123"/>
      <c r="K9" s="123"/>
    </row>
    <row r="10" spans="1:19" x14ac:dyDescent="0.25">
      <c r="A10" s="176" t="s">
        <v>132</v>
      </c>
      <c r="B10" s="34"/>
      <c r="C10" s="148"/>
      <c r="D10" s="37"/>
      <c r="H10" s="37"/>
      <c r="I10" s="37"/>
      <c r="J10" s="37"/>
      <c r="K10" s="37"/>
    </row>
    <row r="11" spans="1:19" x14ac:dyDescent="0.25">
      <c r="A11" s="176"/>
      <c r="B11" s="152" t="s">
        <v>137</v>
      </c>
      <c r="C11" s="153" t="s">
        <v>138</v>
      </c>
      <c r="D11" s="37"/>
      <c r="H11" s="37"/>
      <c r="I11" s="37"/>
      <c r="J11" s="37"/>
      <c r="K11" s="37"/>
      <c r="S11" s="37"/>
    </row>
    <row r="12" spans="1:19" x14ac:dyDescent="0.25">
      <c r="A12" s="157" t="s">
        <v>133</v>
      </c>
      <c r="B12" s="158">
        <v>1024</v>
      </c>
      <c r="C12" s="159">
        <v>46.9</v>
      </c>
    </row>
    <row r="13" spans="1:19" x14ac:dyDescent="0.25">
      <c r="A13" s="143" t="s">
        <v>134</v>
      </c>
      <c r="B13" s="34">
        <v>209</v>
      </c>
      <c r="C13" s="154">
        <v>9.6</v>
      </c>
    </row>
    <row r="14" spans="1:19" x14ac:dyDescent="0.25">
      <c r="A14" s="143" t="s">
        <v>135</v>
      </c>
      <c r="B14" s="34">
        <v>806</v>
      </c>
      <c r="C14" s="154">
        <v>36.9</v>
      </c>
    </row>
    <row r="15" spans="1:19" x14ac:dyDescent="0.25">
      <c r="A15" s="155" t="s">
        <v>136</v>
      </c>
      <c r="B15" s="149">
        <v>140</v>
      </c>
      <c r="C15" s="156">
        <v>6.4</v>
      </c>
    </row>
    <row r="16" spans="1:19" x14ac:dyDescent="0.25">
      <c r="A16" s="35"/>
      <c r="C16" s="144"/>
      <c r="S16" s="37"/>
    </row>
    <row r="19" spans="1:3" x14ac:dyDescent="0.25">
      <c r="A19" s="176" t="s">
        <v>139</v>
      </c>
      <c r="C19" s="37"/>
    </row>
    <row r="20" spans="1:3" x14ac:dyDescent="0.25">
      <c r="A20" s="176"/>
      <c r="B20" s="36" t="s">
        <v>137</v>
      </c>
      <c r="C20" s="103" t="s">
        <v>138</v>
      </c>
    </row>
    <row r="21" spans="1:3" x14ac:dyDescent="0.25">
      <c r="A21" s="157"/>
      <c r="B21" s="158"/>
      <c r="C21" s="159"/>
    </row>
    <row r="22" spans="1:3" x14ac:dyDescent="0.25">
      <c r="A22" s="155" t="s">
        <v>140</v>
      </c>
      <c r="B22" s="149">
        <v>2179</v>
      </c>
      <c r="C22" s="156">
        <v>96.72</v>
      </c>
    </row>
    <row r="23" spans="1:3" x14ac:dyDescent="0.25">
      <c r="A23" s="35"/>
      <c r="C23" s="144"/>
    </row>
    <row r="24" spans="1:3" x14ac:dyDescent="0.25">
      <c r="A24" s="35"/>
      <c r="C24" s="144"/>
    </row>
    <row r="25" spans="1:3" x14ac:dyDescent="0.25">
      <c r="A25" s="176" t="s">
        <v>147</v>
      </c>
      <c r="C25" s="37"/>
    </row>
    <row r="26" spans="1:3" x14ac:dyDescent="0.25">
      <c r="A26" s="176"/>
      <c r="B26" s="36" t="s">
        <v>137</v>
      </c>
      <c r="C26" s="103" t="s">
        <v>138</v>
      </c>
    </row>
    <row r="27" spans="1:3" x14ac:dyDescent="0.25">
      <c r="A27" s="157" t="s">
        <v>86</v>
      </c>
      <c r="B27" s="158">
        <v>6</v>
      </c>
      <c r="C27" s="159">
        <v>0.28000000000000003</v>
      </c>
    </row>
    <row r="28" spans="1:3" x14ac:dyDescent="0.25">
      <c r="A28" s="155" t="s">
        <v>148</v>
      </c>
      <c r="B28" s="149">
        <v>2173</v>
      </c>
      <c r="C28" s="156">
        <v>99.7</v>
      </c>
    </row>
    <row r="131" spans="3:11" x14ac:dyDescent="0.25">
      <c r="C131" s="34"/>
      <c r="D131" s="34"/>
      <c r="E131" s="34"/>
      <c r="F131" s="34"/>
      <c r="G131" s="34"/>
      <c r="H131" s="34"/>
      <c r="I131" s="34"/>
      <c r="J131" s="34"/>
      <c r="K131" s="34"/>
    </row>
  </sheetData>
  <mergeCells count="4">
    <mergeCell ref="A2:A4"/>
    <mergeCell ref="A10:A11"/>
    <mergeCell ref="A19:A20"/>
    <mergeCell ref="A25:A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
  <sheetViews>
    <sheetView workbookViewId="0">
      <selection activeCell="B33" sqref="B33"/>
    </sheetView>
  </sheetViews>
  <sheetFormatPr defaultColWidth="31" defaultRowHeight="15" x14ac:dyDescent="0.25"/>
  <cols>
    <col min="1" max="1" width="23.7109375" customWidth="1"/>
    <col min="2" max="5" width="28.7109375" customWidth="1"/>
  </cols>
  <sheetData>
    <row r="1" spans="1:5" ht="22.5" x14ac:dyDescent="0.3">
      <c r="A1" s="13" t="s">
        <v>0</v>
      </c>
      <c r="B1" s="12"/>
      <c r="C1" s="12"/>
      <c r="D1" s="12"/>
      <c r="E1" s="12"/>
    </row>
    <row r="2" spans="1:5" x14ac:dyDescent="0.25">
      <c r="A2" s="177" t="s">
        <v>82</v>
      </c>
      <c r="B2" s="4" t="s">
        <v>1</v>
      </c>
      <c r="C2" s="4" t="s">
        <v>2</v>
      </c>
      <c r="D2" s="3" t="s">
        <v>3</v>
      </c>
      <c r="E2" s="3" t="s">
        <v>4</v>
      </c>
    </row>
    <row r="3" spans="1:5" x14ac:dyDescent="0.25">
      <c r="A3" s="177"/>
      <c r="B3" s="6">
        <v>2179</v>
      </c>
      <c r="C3" s="16">
        <v>1641</v>
      </c>
      <c r="D3" s="1">
        <v>908</v>
      </c>
      <c r="E3" s="1">
        <v>787</v>
      </c>
    </row>
    <row r="4" spans="1:5" x14ac:dyDescent="0.25">
      <c r="A4" s="177"/>
      <c r="B4" s="17">
        <v>1</v>
      </c>
      <c r="C4" s="8">
        <f>(C3/B3)</f>
        <v>0.75309775126204681</v>
      </c>
      <c r="D4" s="8">
        <f>(D3/B3)</f>
        <v>0.416704910509408</v>
      </c>
      <c r="E4" s="8">
        <f>(E3/B3)</f>
        <v>0.3611748508490133</v>
      </c>
    </row>
    <row r="5" spans="1:5" ht="15.75" thickBot="1" x14ac:dyDescent="0.3">
      <c r="A5" s="12"/>
      <c r="B5" s="5"/>
      <c r="C5" s="5"/>
      <c r="D5" s="5"/>
      <c r="E5" s="5"/>
    </row>
    <row r="6" spans="1:5" s="63" customFormat="1" ht="15.75" thickTop="1" x14ac:dyDescent="0.25">
      <c r="B6" s="34"/>
      <c r="C6" s="34"/>
      <c r="D6" s="34"/>
      <c r="E6" s="34"/>
    </row>
    <row r="7" spans="1:5" x14ac:dyDescent="0.25">
      <c r="A7" s="12"/>
      <c r="B7" s="12"/>
      <c r="C7" s="14"/>
      <c r="D7" s="14"/>
      <c r="E7" s="14"/>
    </row>
    <row r="9" spans="1:5" ht="22.5" x14ac:dyDescent="0.3">
      <c r="A9" s="13" t="s">
        <v>22</v>
      </c>
      <c r="B9" s="12"/>
      <c r="C9" s="12"/>
      <c r="D9" s="12"/>
      <c r="E9" s="12"/>
    </row>
    <row r="10" spans="1:5" x14ac:dyDescent="0.25">
      <c r="A10" s="4" t="s">
        <v>23</v>
      </c>
      <c r="B10" s="4" t="s">
        <v>1</v>
      </c>
      <c r="C10" s="18" t="s">
        <v>5</v>
      </c>
      <c r="D10" s="11" t="s">
        <v>6</v>
      </c>
      <c r="E10" s="11" t="s">
        <v>7</v>
      </c>
    </row>
    <row r="11" spans="1:5" x14ac:dyDescent="0.25">
      <c r="A11" s="96" t="s">
        <v>44</v>
      </c>
      <c r="B11" s="96">
        <v>150</v>
      </c>
      <c r="C11" s="97">
        <v>45.333329999999997</v>
      </c>
      <c r="D11" s="97">
        <v>24.66667</v>
      </c>
      <c r="E11" s="97">
        <v>19.33333</v>
      </c>
    </row>
    <row r="12" spans="1:5" x14ac:dyDescent="0.25">
      <c r="A12" s="96" t="s">
        <v>45</v>
      </c>
      <c r="B12" s="96">
        <v>89</v>
      </c>
      <c r="C12" s="97">
        <v>80.898880000000005</v>
      </c>
      <c r="D12" s="97">
        <v>49.438200000000002</v>
      </c>
      <c r="E12" s="97">
        <v>49.438200000000002</v>
      </c>
    </row>
    <row r="13" spans="1:5" x14ac:dyDescent="0.25">
      <c r="A13" s="96" t="s">
        <v>46</v>
      </c>
      <c r="B13" s="96">
        <v>195</v>
      </c>
      <c r="C13" s="97">
        <v>88.205129999999997</v>
      </c>
      <c r="D13" s="97">
        <v>61.025640000000003</v>
      </c>
      <c r="E13" s="97">
        <v>58.974359999999997</v>
      </c>
    </row>
    <row r="14" spans="1:5" x14ac:dyDescent="0.25">
      <c r="A14" s="96" t="s">
        <v>47</v>
      </c>
      <c r="B14" s="96">
        <v>171</v>
      </c>
      <c r="C14" s="97">
        <v>81.871350000000007</v>
      </c>
      <c r="D14" s="97">
        <v>26.900590000000001</v>
      </c>
      <c r="E14" s="97">
        <v>22.807020000000001</v>
      </c>
    </row>
    <row r="15" spans="1:5" x14ac:dyDescent="0.25">
      <c r="A15" s="96" t="s">
        <v>48</v>
      </c>
      <c r="B15" s="96">
        <v>233</v>
      </c>
      <c r="C15" s="97">
        <v>83.690989999999999</v>
      </c>
      <c r="D15" s="97">
        <v>34.763950000000001</v>
      </c>
      <c r="E15" s="97">
        <v>31.75966</v>
      </c>
    </row>
    <row r="16" spans="1:5" x14ac:dyDescent="0.25">
      <c r="A16" s="96" t="s">
        <v>49</v>
      </c>
      <c r="B16" s="96">
        <v>285</v>
      </c>
      <c r="C16" s="97">
        <v>83.157899999999998</v>
      </c>
      <c r="D16" s="97">
        <v>64.210530000000006</v>
      </c>
      <c r="E16" s="97">
        <v>56.842109999999998</v>
      </c>
    </row>
    <row r="17" spans="1:5" x14ac:dyDescent="0.25">
      <c r="A17" s="96" t="s">
        <v>50</v>
      </c>
      <c r="B17" s="96">
        <v>160</v>
      </c>
      <c r="C17" s="97">
        <v>52.5</v>
      </c>
      <c r="D17" s="97">
        <v>36.25</v>
      </c>
      <c r="E17" s="97">
        <v>27.5</v>
      </c>
    </row>
    <row r="18" spans="1:5" x14ac:dyDescent="0.25">
      <c r="A18" s="96" t="s">
        <v>51</v>
      </c>
      <c r="B18" s="96">
        <v>153</v>
      </c>
      <c r="C18" s="97">
        <v>79.084969999999998</v>
      </c>
      <c r="D18" s="97">
        <v>36.601309999999998</v>
      </c>
      <c r="E18" s="97">
        <v>30.71895</v>
      </c>
    </row>
    <row r="19" spans="1:5" x14ac:dyDescent="0.25">
      <c r="A19" s="96" t="s">
        <v>52</v>
      </c>
      <c r="B19" s="96">
        <v>202</v>
      </c>
      <c r="C19" s="97">
        <v>75.742580000000004</v>
      </c>
      <c r="D19" s="97">
        <v>36.633659999999999</v>
      </c>
      <c r="E19" s="97">
        <v>26.23762</v>
      </c>
    </row>
    <row r="20" spans="1:5" x14ac:dyDescent="0.25">
      <c r="A20" s="96" t="s">
        <v>53</v>
      </c>
      <c r="B20" s="96">
        <v>203</v>
      </c>
      <c r="C20" s="97">
        <v>78.817729999999997</v>
      </c>
      <c r="D20" s="97">
        <v>48.768470000000001</v>
      </c>
      <c r="E20" s="97">
        <v>43.842370000000003</v>
      </c>
    </row>
    <row r="21" spans="1:5" x14ac:dyDescent="0.25">
      <c r="A21" s="96" t="s">
        <v>54</v>
      </c>
      <c r="B21" s="96">
        <v>92</v>
      </c>
      <c r="C21" s="97">
        <v>77.173910000000006</v>
      </c>
      <c r="D21" s="97">
        <v>32.608699999999999</v>
      </c>
      <c r="E21" s="97">
        <v>29.347829999999998</v>
      </c>
    </row>
    <row r="22" spans="1:5" x14ac:dyDescent="0.25">
      <c r="A22" s="96" t="s">
        <v>55</v>
      </c>
      <c r="B22" s="96">
        <v>147</v>
      </c>
      <c r="C22" s="97">
        <v>78.231290000000001</v>
      </c>
      <c r="D22" s="97">
        <v>37.414969999999997</v>
      </c>
      <c r="E22" s="97">
        <v>31.29252</v>
      </c>
    </row>
    <row r="23" spans="1:5" x14ac:dyDescent="0.25">
      <c r="A23" s="149" t="s">
        <v>56</v>
      </c>
      <c r="B23" s="149">
        <v>99</v>
      </c>
      <c r="C23" s="160">
        <v>53.535350000000001</v>
      </c>
      <c r="D23" s="160">
        <v>26.262630000000001</v>
      </c>
      <c r="E23" s="160">
        <v>18.181819999999998</v>
      </c>
    </row>
    <row r="24" spans="1:5" ht="13.5" customHeight="1" x14ac:dyDescent="0.25">
      <c r="A24" s="96"/>
      <c r="B24" s="96"/>
      <c r="C24" s="97"/>
      <c r="D24" s="97"/>
      <c r="E24" s="97"/>
    </row>
    <row r="25" spans="1:5" s="96" customFormat="1" ht="15.75" customHeight="1" x14ac:dyDescent="0.3">
      <c r="A25" s="168"/>
      <c r="B25" s="169"/>
    </row>
    <row r="26" spans="1:5" s="96" customFormat="1" x14ac:dyDescent="0.25">
      <c r="A26" s="152"/>
      <c r="B26" s="152"/>
      <c r="C26" s="145"/>
      <c r="D26" s="146"/>
      <c r="E26" s="146"/>
    </row>
    <row r="27" spans="1:5" x14ac:dyDescent="0.25">
      <c r="A27" s="96"/>
      <c r="B27" s="96"/>
      <c r="C27" s="97"/>
      <c r="D27" s="97"/>
      <c r="E27" s="97"/>
    </row>
    <row r="28" spans="1:5" x14ac:dyDescent="0.25">
      <c r="A28" s="96"/>
      <c r="B28" s="96"/>
      <c r="C28" s="97"/>
      <c r="D28" s="97"/>
      <c r="E28" s="97"/>
    </row>
    <row r="29" spans="1:5" x14ac:dyDescent="0.25">
      <c r="A29" s="96"/>
      <c r="B29" s="96"/>
      <c r="C29" s="97"/>
      <c r="D29" s="97"/>
      <c r="E29" s="97"/>
    </row>
    <row r="30" spans="1:5" x14ac:dyDescent="0.25">
      <c r="A30" s="96"/>
      <c r="B30" s="96"/>
      <c r="C30" s="97"/>
      <c r="D30" s="97"/>
      <c r="E30" s="97"/>
    </row>
    <row r="31" spans="1:5" x14ac:dyDescent="0.25">
      <c r="A31" s="96"/>
      <c r="B31" s="96"/>
      <c r="C31" s="97"/>
      <c r="D31" s="97"/>
      <c r="E31" s="97"/>
    </row>
    <row r="32" spans="1:5" x14ac:dyDescent="0.25">
      <c r="A32" s="96"/>
      <c r="B32" s="96"/>
      <c r="C32" s="97"/>
      <c r="D32" s="97"/>
      <c r="E32" s="97"/>
    </row>
    <row r="33" spans="1:5" x14ac:dyDescent="0.25">
      <c r="A33" s="96"/>
      <c r="B33" s="96"/>
      <c r="C33" s="97"/>
      <c r="D33" s="97"/>
      <c r="E33" s="97"/>
    </row>
    <row r="34" spans="1:5" x14ac:dyDescent="0.25">
      <c r="A34" s="96"/>
      <c r="B34" s="96"/>
      <c r="C34" s="97"/>
      <c r="D34" s="97"/>
      <c r="E34" s="97"/>
    </row>
    <row r="35" spans="1:5" x14ac:dyDescent="0.25">
      <c r="A35" s="96"/>
      <c r="B35" s="96"/>
      <c r="C35" s="97"/>
      <c r="D35" s="97"/>
      <c r="E35" s="97"/>
    </row>
    <row r="36" spans="1:5" x14ac:dyDescent="0.25">
      <c r="A36" s="96"/>
      <c r="B36" s="96"/>
      <c r="C36" s="97"/>
      <c r="D36" s="97"/>
      <c r="E36" s="97"/>
    </row>
    <row r="37" spans="1:5" x14ac:dyDescent="0.25">
      <c r="A37" s="96"/>
      <c r="B37" s="96"/>
      <c r="C37" s="97"/>
      <c r="D37" s="97"/>
      <c r="E37" s="97"/>
    </row>
    <row r="38" spans="1:5" x14ac:dyDescent="0.25">
      <c r="A38" s="96"/>
      <c r="B38" s="96"/>
      <c r="C38" s="97"/>
      <c r="D38" s="97"/>
      <c r="E38" s="97"/>
    </row>
    <row r="39" spans="1:5" x14ac:dyDescent="0.25">
      <c r="A39" s="96"/>
      <c r="B39" s="96"/>
      <c r="C39" s="97"/>
      <c r="D39" s="97"/>
      <c r="E39" s="97"/>
    </row>
    <row r="40" spans="1:5" x14ac:dyDescent="0.25">
      <c r="A40" s="96"/>
      <c r="B40" s="96"/>
      <c r="C40" s="97"/>
      <c r="D40" s="97"/>
      <c r="E40" s="97"/>
    </row>
    <row r="41" spans="1:5" x14ac:dyDescent="0.25">
      <c r="A41" s="96"/>
      <c r="B41" s="96"/>
      <c r="C41" s="97"/>
      <c r="D41" s="97"/>
      <c r="E41" s="97"/>
    </row>
    <row r="42" spans="1:5" x14ac:dyDescent="0.25">
      <c r="A42" s="96"/>
      <c r="B42" s="96"/>
      <c r="C42" s="97"/>
      <c r="D42" s="97"/>
      <c r="E42" s="97"/>
    </row>
    <row r="43" spans="1:5" x14ac:dyDescent="0.25">
      <c r="A43" s="96"/>
      <c r="B43" s="96"/>
      <c r="C43" s="97"/>
      <c r="D43" s="97"/>
      <c r="E43" s="97"/>
    </row>
    <row r="44" spans="1:5" x14ac:dyDescent="0.25">
      <c r="A44" s="96"/>
      <c r="B44" s="96"/>
      <c r="C44" s="97"/>
      <c r="D44" s="97"/>
      <c r="E44" s="97"/>
    </row>
    <row r="45" spans="1:5" x14ac:dyDescent="0.25">
      <c r="A45" s="96"/>
      <c r="B45" s="96"/>
      <c r="C45" s="97"/>
      <c r="D45" s="97"/>
      <c r="E45" s="97"/>
    </row>
    <row r="46" spans="1:5" x14ac:dyDescent="0.25">
      <c r="A46" s="96"/>
      <c r="B46" s="96"/>
      <c r="C46" s="97"/>
      <c r="D46" s="97"/>
      <c r="E46" s="97"/>
    </row>
    <row r="47" spans="1:5" x14ac:dyDescent="0.25">
      <c r="A47" s="96"/>
      <c r="B47" s="96"/>
      <c r="C47" s="97"/>
      <c r="D47" s="97"/>
      <c r="E47" s="97"/>
    </row>
    <row r="48" spans="1:5" x14ac:dyDescent="0.25">
      <c r="A48" s="96"/>
      <c r="B48" s="96"/>
      <c r="C48" s="97"/>
      <c r="D48" s="97"/>
      <c r="E48" s="97"/>
    </row>
    <row r="49" spans="1:5" x14ac:dyDescent="0.25">
      <c r="A49" s="96"/>
      <c r="B49" s="96"/>
      <c r="C49" s="97"/>
      <c r="D49" s="97"/>
      <c r="E49" s="97"/>
    </row>
    <row r="50" spans="1:5" x14ac:dyDescent="0.25">
      <c r="A50" s="96"/>
      <c r="B50" s="96"/>
      <c r="C50" s="97"/>
      <c r="D50" s="97"/>
      <c r="E50" s="97"/>
    </row>
    <row r="51" spans="1:5" x14ac:dyDescent="0.25">
      <c r="A51" s="96"/>
      <c r="B51" s="96"/>
      <c r="C51" s="97"/>
      <c r="D51" s="97"/>
      <c r="E51" s="97"/>
    </row>
    <row r="52" spans="1:5" x14ac:dyDescent="0.25">
      <c r="A52" s="96"/>
      <c r="B52" s="96"/>
      <c r="C52" s="97"/>
      <c r="D52" s="97"/>
      <c r="E52" s="97"/>
    </row>
    <row r="53" spans="1:5" x14ac:dyDescent="0.25">
      <c r="A53" s="96"/>
      <c r="B53" s="96"/>
      <c r="C53" s="97"/>
      <c r="D53" s="97"/>
      <c r="E53" s="97"/>
    </row>
    <row r="54" spans="1:5" x14ac:dyDescent="0.25">
      <c r="A54" s="96"/>
      <c r="B54" s="96"/>
      <c r="C54" s="97"/>
      <c r="D54" s="97"/>
      <c r="E54" s="97"/>
    </row>
    <row r="55" spans="1:5" x14ac:dyDescent="0.25">
      <c r="A55" s="96"/>
      <c r="B55" s="96"/>
      <c r="C55" s="97"/>
      <c r="D55" s="97"/>
      <c r="E55" s="97"/>
    </row>
    <row r="56" spans="1:5" x14ac:dyDescent="0.25">
      <c r="A56" s="96"/>
      <c r="B56" s="96"/>
      <c r="C56" s="97"/>
      <c r="D56" s="97"/>
      <c r="E56" s="97"/>
    </row>
    <row r="57" spans="1:5" x14ac:dyDescent="0.25">
      <c r="A57" s="96"/>
      <c r="B57" s="96"/>
      <c r="C57" s="97"/>
      <c r="D57" s="97"/>
      <c r="E57" s="97"/>
    </row>
    <row r="58" spans="1:5" x14ac:dyDescent="0.25">
      <c r="A58" s="96"/>
      <c r="B58" s="96"/>
      <c r="C58" s="97"/>
      <c r="D58" s="97"/>
      <c r="E58" s="97"/>
    </row>
    <row r="59" spans="1:5" x14ac:dyDescent="0.25">
      <c r="A59" s="96"/>
      <c r="B59" s="96"/>
      <c r="C59" s="97"/>
      <c r="D59" s="97"/>
      <c r="E59" s="97"/>
    </row>
    <row r="60" spans="1:5" x14ac:dyDescent="0.25">
      <c r="A60" s="96"/>
      <c r="B60" s="96"/>
      <c r="C60" s="97"/>
      <c r="D60" s="97"/>
      <c r="E60" s="97"/>
    </row>
    <row r="61" spans="1:5" x14ac:dyDescent="0.25">
      <c r="A61" s="96"/>
      <c r="B61" s="96"/>
      <c r="C61" s="97"/>
      <c r="D61" s="97"/>
      <c r="E61" s="97"/>
    </row>
    <row r="62" spans="1:5" x14ac:dyDescent="0.25">
      <c r="A62" s="96"/>
      <c r="B62" s="96"/>
      <c r="C62" s="97"/>
      <c r="D62" s="97"/>
      <c r="E62" s="97"/>
    </row>
    <row r="63" spans="1:5" x14ac:dyDescent="0.25">
      <c r="A63" s="96"/>
      <c r="B63" s="96"/>
      <c r="C63" s="97"/>
      <c r="D63" s="97"/>
      <c r="E63" s="97"/>
    </row>
    <row r="64" spans="1:5" x14ac:dyDescent="0.25">
      <c r="A64" s="96"/>
      <c r="B64" s="96"/>
      <c r="C64" s="97"/>
      <c r="D64" s="97"/>
      <c r="E64" s="97"/>
    </row>
    <row r="65" spans="1:5" x14ac:dyDescent="0.25">
      <c r="A65" s="96"/>
      <c r="B65" s="96"/>
      <c r="C65" s="97"/>
      <c r="D65" s="97"/>
      <c r="E65" s="97"/>
    </row>
    <row r="66" spans="1:5" x14ac:dyDescent="0.25">
      <c r="A66" s="96"/>
      <c r="B66" s="96"/>
      <c r="C66" s="97"/>
      <c r="D66" s="97"/>
      <c r="E66" s="97"/>
    </row>
    <row r="67" spans="1:5" x14ac:dyDescent="0.25">
      <c r="A67" s="96"/>
      <c r="B67" s="96"/>
      <c r="C67" s="97"/>
      <c r="D67" s="97"/>
      <c r="E67" s="97"/>
    </row>
    <row r="68" spans="1:5" x14ac:dyDescent="0.25">
      <c r="A68" s="96"/>
      <c r="B68" s="96"/>
      <c r="C68" s="97"/>
      <c r="D68" s="97"/>
      <c r="E68" s="97"/>
    </row>
    <row r="69" spans="1:5" x14ac:dyDescent="0.25">
      <c r="A69" s="96"/>
      <c r="B69" s="96"/>
      <c r="C69" s="97"/>
      <c r="D69" s="97"/>
      <c r="E69" s="97"/>
    </row>
    <row r="70" spans="1:5" x14ac:dyDescent="0.25">
      <c r="A70" s="96"/>
      <c r="B70" s="96"/>
      <c r="C70" s="97"/>
      <c r="D70" s="97"/>
      <c r="E70" s="97"/>
    </row>
    <row r="71" spans="1:5" x14ac:dyDescent="0.25">
      <c r="A71" s="96"/>
      <c r="B71" s="96"/>
      <c r="C71" s="97"/>
      <c r="D71" s="97"/>
      <c r="E71" s="97"/>
    </row>
    <row r="72" spans="1:5" x14ac:dyDescent="0.25">
      <c r="A72" s="96"/>
      <c r="B72" s="96"/>
      <c r="C72" s="97"/>
      <c r="D72" s="97"/>
      <c r="E72" s="97"/>
    </row>
    <row r="73" spans="1:5" x14ac:dyDescent="0.25">
      <c r="A73" s="96"/>
      <c r="B73" s="96"/>
      <c r="C73" s="97"/>
      <c r="D73" s="97"/>
      <c r="E73" s="97"/>
    </row>
    <row r="74" spans="1:5" x14ac:dyDescent="0.25">
      <c r="A74" s="96"/>
      <c r="B74" s="96"/>
      <c r="C74" s="97"/>
      <c r="D74" s="97"/>
      <c r="E74" s="97"/>
    </row>
    <row r="75" spans="1:5" x14ac:dyDescent="0.25">
      <c r="A75" s="96"/>
      <c r="B75" s="96"/>
      <c r="C75" s="97"/>
      <c r="D75" s="97"/>
      <c r="E75" s="97"/>
    </row>
    <row r="76" spans="1:5" x14ac:dyDescent="0.25">
      <c r="A76" s="96"/>
      <c r="B76" s="96"/>
      <c r="C76" s="97"/>
      <c r="D76" s="97"/>
      <c r="E76" s="97"/>
    </row>
    <row r="77" spans="1:5" x14ac:dyDescent="0.25">
      <c r="A77" s="96"/>
      <c r="B77" s="96"/>
      <c r="C77" s="97"/>
      <c r="D77" s="97"/>
      <c r="E77" s="97"/>
    </row>
    <row r="78" spans="1:5" x14ac:dyDescent="0.25">
      <c r="A78" s="96"/>
      <c r="B78" s="96"/>
      <c r="C78" s="97"/>
      <c r="D78" s="97"/>
      <c r="E78" s="97"/>
    </row>
    <row r="79" spans="1:5" x14ac:dyDescent="0.25">
      <c r="A79" s="96"/>
      <c r="B79" s="96"/>
      <c r="C79" s="97"/>
      <c r="D79" s="97"/>
      <c r="E79" s="97"/>
    </row>
    <row r="80" spans="1:5" x14ac:dyDescent="0.25">
      <c r="A80" s="96"/>
      <c r="B80" s="96"/>
      <c r="C80" s="97"/>
      <c r="D80" s="97"/>
      <c r="E80" s="97"/>
    </row>
    <row r="81" spans="1:5" x14ac:dyDescent="0.25">
      <c r="A81" s="96"/>
      <c r="B81" s="96"/>
      <c r="C81" s="97"/>
      <c r="D81" s="97"/>
      <c r="E81" s="97"/>
    </row>
    <row r="82" spans="1:5" x14ac:dyDescent="0.25">
      <c r="A82" s="96"/>
      <c r="B82" s="96"/>
      <c r="C82" s="97"/>
      <c r="D82" s="97"/>
      <c r="E82" s="97"/>
    </row>
    <row r="83" spans="1:5" x14ac:dyDescent="0.25">
      <c r="A83" s="96"/>
      <c r="B83" s="96"/>
      <c r="C83" s="97"/>
      <c r="D83" s="97"/>
      <c r="E83" s="97"/>
    </row>
    <row r="84" spans="1:5" x14ac:dyDescent="0.25">
      <c r="A84" s="96"/>
      <c r="B84" s="96"/>
      <c r="C84" s="97"/>
      <c r="D84" s="97"/>
      <c r="E84" s="97"/>
    </row>
    <row r="85" spans="1:5" x14ac:dyDescent="0.25">
      <c r="A85" s="96"/>
      <c r="B85" s="96"/>
      <c r="C85" s="97"/>
      <c r="D85" s="97"/>
      <c r="E85" s="97"/>
    </row>
    <row r="86" spans="1:5" x14ac:dyDescent="0.25">
      <c r="A86" s="96"/>
      <c r="B86" s="96"/>
      <c r="C86" s="97"/>
      <c r="D86" s="97"/>
      <c r="E86" s="97"/>
    </row>
    <row r="87" spans="1:5" x14ac:dyDescent="0.25">
      <c r="A87" s="96"/>
      <c r="B87" s="96"/>
      <c r="C87" s="97"/>
      <c r="D87" s="97"/>
      <c r="E87" s="97"/>
    </row>
    <row r="88" spans="1:5" x14ac:dyDescent="0.25">
      <c r="A88" s="96"/>
      <c r="B88" s="96"/>
      <c r="C88" s="97"/>
      <c r="D88" s="97"/>
      <c r="E88" s="97"/>
    </row>
    <row r="89" spans="1:5" x14ac:dyDescent="0.25">
      <c r="A89" s="96"/>
      <c r="B89" s="96"/>
      <c r="C89" s="97"/>
      <c r="D89" s="97"/>
      <c r="E89" s="97"/>
    </row>
    <row r="90" spans="1:5" x14ac:dyDescent="0.25">
      <c r="A90" s="96"/>
      <c r="B90" s="96"/>
      <c r="C90" s="97"/>
      <c r="D90" s="97"/>
      <c r="E90" s="97"/>
    </row>
    <row r="91" spans="1:5" x14ac:dyDescent="0.25">
      <c r="A91" s="96"/>
      <c r="B91" s="96"/>
      <c r="C91" s="97"/>
      <c r="D91" s="97"/>
      <c r="E91" s="97"/>
    </row>
    <row r="92" spans="1:5" x14ac:dyDescent="0.25">
      <c r="A92" s="96"/>
      <c r="B92" s="96"/>
      <c r="C92" s="97"/>
      <c r="D92" s="97"/>
      <c r="E92" s="97"/>
    </row>
    <row r="93" spans="1:5" x14ac:dyDescent="0.25">
      <c r="A93" s="96"/>
      <c r="B93" s="96"/>
      <c r="C93" s="97"/>
      <c r="D93" s="97"/>
      <c r="E93" s="97"/>
    </row>
    <row r="94" spans="1:5" x14ac:dyDescent="0.25">
      <c r="A94" s="96"/>
      <c r="B94" s="96"/>
      <c r="C94" s="97"/>
      <c r="D94" s="97"/>
      <c r="E94" s="97"/>
    </row>
    <row r="95" spans="1:5" x14ac:dyDescent="0.25">
      <c r="A95" s="96"/>
      <c r="B95" s="96"/>
      <c r="C95" s="97"/>
      <c r="D95" s="97"/>
      <c r="E95" s="97"/>
    </row>
    <row r="96" spans="1:5" x14ac:dyDescent="0.25">
      <c r="A96" s="96"/>
      <c r="B96" s="96"/>
      <c r="C96" s="97"/>
      <c r="D96" s="97"/>
      <c r="E96" s="97"/>
    </row>
    <row r="97" spans="1:5" x14ac:dyDescent="0.25">
      <c r="A97" s="96"/>
      <c r="B97" s="96"/>
      <c r="C97" s="97"/>
      <c r="D97" s="97"/>
      <c r="E97" s="97"/>
    </row>
    <row r="98" spans="1:5" x14ac:dyDescent="0.25">
      <c r="A98" s="96"/>
      <c r="B98" s="96"/>
      <c r="C98" s="97"/>
      <c r="D98" s="97"/>
      <c r="E98" s="97"/>
    </row>
    <row r="99" spans="1:5" x14ac:dyDescent="0.25">
      <c r="A99" s="96"/>
      <c r="B99" s="96"/>
      <c r="C99" s="97"/>
      <c r="D99" s="97"/>
      <c r="E99" s="97"/>
    </row>
    <row r="100" spans="1:5" x14ac:dyDescent="0.25">
      <c r="A100" s="96"/>
      <c r="B100" s="96"/>
      <c r="C100" s="97"/>
      <c r="D100" s="97"/>
      <c r="E100" s="97"/>
    </row>
    <row r="101" spans="1:5" x14ac:dyDescent="0.25">
      <c r="A101" s="96"/>
      <c r="B101" s="96"/>
      <c r="C101" s="97"/>
      <c r="D101" s="97"/>
      <c r="E101" s="97"/>
    </row>
    <row r="102" spans="1:5" x14ac:dyDescent="0.25">
      <c r="A102" s="96"/>
      <c r="B102" s="96"/>
      <c r="C102" s="97"/>
      <c r="D102" s="97"/>
      <c r="E102" s="97"/>
    </row>
    <row r="103" spans="1:5" x14ac:dyDescent="0.25">
      <c r="A103" s="96"/>
      <c r="B103" s="96"/>
      <c r="C103" s="97"/>
      <c r="D103" s="97"/>
      <c r="E103" s="97"/>
    </row>
    <row r="104" spans="1:5" x14ac:dyDescent="0.25">
      <c r="A104" s="96"/>
      <c r="B104" s="96"/>
      <c r="C104" s="97"/>
      <c r="D104" s="97"/>
      <c r="E104" s="97"/>
    </row>
    <row r="105" spans="1:5" x14ac:dyDescent="0.25">
      <c r="A105" s="96"/>
      <c r="B105" s="96"/>
      <c r="C105" s="97"/>
      <c r="D105" s="97"/>
      <c r="E105" s="97"/>
    </row>
    <row r="106" spans="1:5" x14ac:dyDescent="0.25">
      <c r="A106" s="96"/>
      <c r="B106" s="96"/>
      <c r="C106" s="97"/>
      <c r="D106" s="97"/>
      <c r="E106" s="97"/>
    </row>
    <row r="107" spans="1:5" x14ac:dyDescent="0.25">
      <c r="A107" s="96"/>
      <c r="B107" s="96"/>
      <c r="C107" s="97"/>
      <c r="D107" s="97"/>
      <c r="E107" s="97"/>
    </row>
    <row r="108" spans="1:5" x14ac:dyDescent="0.25">
      <c r="A108" s="96"/>
      <c r="B108" s="96"/>
      <c r="C108" s="97"/>
      <c r="D108" s="97"/>
      <c r="E108" s="97"/>
    </row>
    <row r="109" spans="1:5" x14ac:dyDescent="0.25">
      <c r="A109" s="96"/>
      <c r="B109" s="96"/>
      <c r="C109" s="97"/>
      <c r="D109" s="97"/>
      <c r="E109" s="97"/>
    </row>
    <row r="110" spans="1:5" x14ac:dyDescent="0.25">
      <c r="A110" s="96"/>
      <c r="B110" s="96"/>
      <c r="C110" s="97"/>
      <c r="D110" s="97"/>
      <c r="E110" s="97"/>
    </row>
    <row r="111" spans="1:5" x14ac:dyDescent="0.25">
      <c r="A111" s="96"/>
      <c r="B111" s="96"/>
      <c r="C111" s="97"/>
      <c r="D111" s="97"/>
      <c r="E111" s="97"/>
    </row>
    <row r="112" spans="1:5" x14ac:dyDescent="0.25">
      <c r="A112" s="96"/>
      <c r="B112" s="96"/>
      <c r="C112" s="97"/>
      <c r="D112" s="97"/>
      <c r="E112" s="97"/>
    </row>
    <row r="113" spans="1:5" x14ac:dyDescent="0.25">
      <c r="A113" s="96"/>
      <c r="B113" s="96"/>
      <c r="C113" s="97"/>
      <c r="D113" s="97"/>
      <c r="E113" s="97"/>
    </row>
    <row r="114" spans="1:5" x14ac:dyDescent="0.25">
      <c r="A114" s="96"/>
      <c r="B114" s="96"/>
      <c r="C114" s="97"/>
      <c r="D114" s="97"/>
      <c r="E114" s="97"/>
    </row>
    <row r="115" spans="1:5" x14ac:dyDescent="0.25">
      <c r="A115" s="96"/>
      <c r="B115" s="96"/>
      <c r="C115" s="97"/>
      <c r="D115" s="97"/>
      <c r="E115" s="97"/>
    </row>
    <row r="116" spans="1:5" x14ac:dyDescent="0.25">
      <c r="A116" s="96"/>
      <c r="B116" s="96"/>
      <c r="C116" s="97"/>
      <c r="D116" s="97"/>
      <c r="E116" s="97"/>
    </row>
    <row r="117" spans="1:5" x14ac:dyDescent="0.25">
      <c r="A117" s="96"/>
      <c r="B117" s="96"/>
      <c r="C117" s="97"/>
      <c r="D117" s="97"/>
      <c r="E117" s="97"/>
    </row>
    <row r="118" spans="1:5" x14ac:dyDescent="0.25">
      <c r="A118" s="96"/>
      <c r="B118" s="96"/>
      <c r="C118" s="97"/>
      <c r="D118" s="97"/>
      <c r="E118" s="97"/>
    </row>
    <row r="119" spans="1:5" x14ac:dyDescent="0.25">
      <c r="A119" s="96"/>
      <c r="B119" s="96"/>
      <c r="C119" s="97"/>
      <c r="D119" s="97"/>
      <c r="E119" s="97"/>
    </row>
    <row r="120" spans="1:5" x14ac:dyDescent="0.25">
      <c r="A120" s="96"/>
      <c r="B120" s="96"/>
      <c r="C120" s="97"/>
      <c r="D120" s="97"/>
      <c r="E120" s="97"/>
    </row>
    <row r="121" spans="1:5" x14ac:dyDescent="0.25">
      <c r="A121" s="96"/>
      <c r="B121" s="96"/>
      <c r="C121" s="97"/>
      <c r="D121" s="97"/>
      <c r="E121" s="97"/>
    </row>
    <row r="122" spans="1:5" x14ac:dyDescent="0.25">
      <c r="A122" s="96"/>
      <c r="B122" s="96"/>
      <c r="C122" s="97"/>
      <c r="D122" s="97"/>
      <c r="E122" s="97"/>
    </row>
    <row r="123" spans="1:5" x14ac:dyDescent="0.25">
      <c r="A123" s="96"/>
      <c r="B123" s="96"/>
      <c r="C123" s="97"/>
      <c r="D123" s="97"/>
      <c r="E123" s="97"/>
    </row>
    <row r="124" spans="1:5" x14ac:dyDescent="0.25">
      <c r="A124" s="96"/>
      <c r="B124" s="96"/>
      <c r="C124" s="97"/>
      <c r="D124" s="97"/>
      <c r="E124" s="97"/>
    </row>
    <row r="125" spans="1:5" x14ac:dyDescent="0.25">
      <c r="A125" s="96"/>
      <c r="B125" s="96"/>
      <c r="C125" s="97"/>
      <c r="D125" s="97"/>
      <c r="E125" s="97"/>
    </row>
    <row r="126" spans="1:5" x14ac:dyDescent="0.25">
      <c r="A126" s="96"/>
      <c r="B126" s="96"/>
      <c r="C126" s="97"/>
      <c r="D126" s="97"/>
      <c r="E126" s="97"/>
    </row>
    <row r="127" spans="1:5" x14ac:dyDescent="0.25">
      <c r="A127" s="96"/>
      <c r="B127" s="96"/>
      <c r="C127" s="97"/>
      <c r="D127" s="97"/>
      <c r="E127" s="97"/>
    </row>
    <row r="128" spans="1:5" x14ac:dyDescent="0.25">
      <c r="A128" s="96"/>
      <c r="B128" s="96"/>
      <c r="C128" s="97"/>
      <c r="D128" s="97"/>
      <c r="E128" s="97"/>
    </row>
    <row r="129" spans="1:5" x14ac:dyDescent="0.25">
      <c r="A129" s="96"/>
      <c r="B129" s="96"/>
      <c r="C129" s="97"/>
      <c r="D129" s="97"/>
      <c r="E129" s="97"/>
    </row>
    <row r="130" spans="1:5" x14ac:dyDescent="0.25">
      <c r="A130" s="96"/>
      <c r="B130" s="96"/>
      <c r="C130" s="97"/>
      <c r="D130" s="97"/>
      <c r="E130" s="97"/>
    </row>
    <row r="131" spans="1:5" x14ac:dyDescent="0.25">
      <c r="A131" s="96"/>
      <c r="B131" s="96"/>
      <c r="C131" s="97"/>
      <c r="D131" s="97"/>
      <c r="E131" s="97"/>
    </row>
    <row r="132" spans="1:5" x14ac:dyDescent="0.25">
      <c r="A132" s="96"/>
      <c r="B132" s="96"/>
      <c r="C132" s="97"/>
      <c r="D132" s="97"/>
      <c r="E132" s="97"/>
    </row>
    <row r="133" spans="1:5" x14ac:dyDescent="0.25">
      <c r="A133" s="96"/>
      <c r="B133" s="96"/>
      <c r="C133" s="97"/>
      <c r="D133" s="97"/>
      <c r="E133" s="97"/>
    </row>
    <row r="134" spans="1:5" x14ac:dyDescent="0.25">
      <c r="A134" s="96"/>
      <c r="B134" s="96"/>
      <c r="C134" s="97"/>
      <c r="D134" s="97"/>
      <c r="E134" s="97"/>
    </row>
    <row r="135" spans="1:5" x14ac:dyDescent="0.25">
      <c r="A135" s="96"/>
      <c r="B135" s="96"/>
      <c r="C135" s="97"/>
      <c r="D135" s="97"/>
      <c r="E135" s="97"/>
    </row>
    <row r="136" spans="1:5" x14ac:dyDescent="0.25">
      <c r="A136" s="96"/>
      <c r="B136" s="96"/>
      <c r="C136" s="97"/>
      <c r="D136" s="97"/>
      <c r="E136" s="97"/>
    </row>
    <row r="137" spans="1:5" x14ac:dyDescent="0.25">
      <c r="A137" s="96"/>
      <c r="B137" s="96"/>
      <c r="C137" s="97"/>
      <c r="D137" s="97"/>
      <c r="E137" s="97"/>
    </row>
    <row r="138" spans="1:5" x14ac:dyDescent="0.25">
      <c r="A138" s="96"/>
      <c r="B138" s="96"/>
      <c r="C138" s="97"/>
      <c r="D138" s="97"/>
      <c r="E138" s="97"/>
    </row>
    <row r="139" spans="1:5" x14ac:dyDescent="0.25">
      <c r="A139" s="96"/>
      <c r="B139" s="96"/>
      <c r="C139" s="97"/>
      <c r="D139" s="97"/>
      <c r="E139" s="97"/>
    </row>
    <row r="140" spans="1:5" x14ac:dyDescent="0.25">
      <c r="A140" s="96"/>
      <c r="B140" s="96"/>
      <c r="C140" s="97"/>
      <c r="D140" s="97"/>
      <c r="E140" s="97"/>
    </row>
    <row r="141" spans="1:5" x14ac:dyDescent="0.25">
      <c r="A141" s="96"/>
      <c r="B141" s="96"/>
      <c r="C141" s="97"/>
      <c r="D141" s="97"/>
      <c r="E141" s="97"/>
    </row>
    <row r="142" spans="1:5" x14ac:dyDescent="0.25">
      <c r="A142" s="96"/>
      <c r="B142" s="96"/>
      <c r="C142" s="97"/>
      <c r="D142" s="97"/>
      <c r="E142" s="97"/>
    </row>
    <row r="143" spans="1:5" x14ac:dyDescent="0.25">
      <c r="A143" s="96"/>
      <c r="B143" s="96"/>
      <c r="C143" s="97"/>
      <c r="D143" s="97"/>
      <c r="E143" s="97"/>
    </row>
    <row r="144" spans="1:5" x14ac:dyDescent="0.25">
      <c r="A144" s="96"/>
      <c r="B144" s="96"/>
      <c r="C144" s="97"/>
      <c r="D144" s="97"/>
      <c r="E144" s="97"/>
    </row>
    <row r="145" spans="1:14" x14ac:dyDescent="0.25">
      <c r="A145" s="96"/>
      <c r="B145" s="96"/>
      <c r="C145" s="97"/>
      <c r="D145" s="97"/>
      <c r="E145" s="97"/>
    </row>
    <row r="146" spans="1:14" x14ac:dyDescent="0.25">
      <c r="A146" s="96"/>
      <c r="B146" s="96"/>
      <c r="C146" s="97"/>
      <c r="D146" s="97"/>
      <c r="E146" s="97"/>
    </row>
    <row r="147" spans="1:14" x14ac:dyDescent="0.25">
      <c r="A147" s="96"/>
      <c r="B147" s="96"/>
      <c r="C147" s="97"/>
      <c r="D147" s="97"/>
      <c r="E147" s="97"/>
    </row>
    <row r="148" spans="1:14" x14ac:dyDescent="0.25">
      <c r="A148" s="96"/>
      <c r="B148" s="96"/>
      <c r="C148" s="97"/>
      <c r="D148" s="97"/>
      <c r="E148" s="97"/>
    </row>
    <row r="149" spans="1:14" x14ac:dyDescent="0.25">
      <c r="A149" s="96"/>
      <c r="B149" s="96"/>
      <c r="C149" s="97"/>
      <c r="D149" s="97"/>
      <c r="E149" s="97"/>
    </row>
    <row r="150" spans="1:14" x14ac:dyDescent="0.25">
      <c r="A150" s="96"/>
      <c r="B150" s="96"/>
      <c r="C150" s="97"/>
      <c r="D150" s="97"/>
      <c r="E150" s="97"/>
    </row>
    <row r="151" spans="1:14" x14ac:dyDescent="0.25">
      <c r="A151" s="96"/>
      <c r="B151" s="96"/>
      <c r="C151" s="97"/>
      <c r="D151" s="97"/>
      <c r="E151" s="97"/>
    </row>
    <row r="152" spans="1:14" x14ac:dyDescent="0.25">
      <c r="A152" s="96"/>
      <c r="B152" s="96"/>
      <c r="C152" s="97"/>
      <c r="D152" s="97"/>
      <c r="E152" s="97"/>
    </row>
    <row r="153" spans="1:14" x14ac:dyDescent="0.25">
      <c r="A153" s="96"/>
      <c r="B153" s="96"/>
      <c r="C153" s="97"/>
      <c r="D153" s="97"/>
      <c r="E153" s="97"/>
    </row>
    <row r="154" spans="1:14" x14ac:dyDescent="0.25">
      <c r="A154" s="96"/>
      <c r="B154" s="96"/>
      <c r="C154" s="97"/>
      <c r="D154" s="97"/>
      <c r="E154" s="97"/>
    </row>
    <row r="155" spans="1:14" x14ac:dyDescent="0.25">
      <c r="A155" s="96"/>
      <c r="B155" s="96"/>
      <c r="C155" s="97"/>
      <c r="D155" s="97"/>
      <c r="E155" s="97"/>
    </row>
    <row r="156" spans="1:14" x14ac:dyDescent="0.25">
      <c r="A156" s="96"/>
      <c r="B156" s="96"/>
      <c r="C156" s="33"/>
      <c r="D156" s="33"/>
      <c r="E156" s="33"/>
    </row>
    <row r="157" spans="1:14" x14ac:dyDescent="0.25">
      <c r="A157" s="96"/>
      <c r="B157" s="96"/>
      <c r="C157" s="33"/>
      <c r="D157" s="33"/>
      <c r="E157" s="33"/>
      <c r="F157" s="15"/>
      <c r="G157" s="15"/>
      <c r="H157" s="15"/>
      <c r="I157" s="15"/>
      <c r="J157" s="15"/>
      <c r="K157" s="15"/>
      <c r="L157" s="15"/>
      <c r="M157" s="15"/>
      <c r="N157" s="15"/>
    </row>
    <row r="158" spans="1:14" x14ac:dyDescent="0.25">
      <c r="A158" s="96"/>
      <c r="B158" s="96"/>
      <c r="C158" s="33"/>
      <c r="D158" s="33"/>
      <c r="E158" s="33"/>
    </row>
    <row r="159" spans="1:14" x14ac:dyDescent="0.25">
      <c r="A159" s="96"/>
      <c r="B159" s="96"/>
      <c r="C159" s="33"/>
      <c r="D159" s="33"/>
      <c r="E159" s="33"/>
    </row>
    <row r="160" spans="1:14" x14ac:dyDescent="0.25">
      <c r="A160" s="96"/>
      <c r="B160" s="96"/>
      <c r="C160" s="33"/>
      <c r="D160" s="33"/>
      <c r="E160" s="33"/>
    </row>
    <row r="161" spans="1:5" x14ac:dyDescent="0.25">
      <c r="A161" s="96"/>
      <c r="B161" s="96"/>
      <c r="C161" s="33"/>
      <c r="D161" s="33"/>
      <c r="E161" s="33"/>
    </row>
    <row r="162" spans="1:5" x14ac:dyDescent="0.25">
      <c r="A162" s="96"/>
      <c r="B162" s="96"/>
      <c r="C162" s="33"/>
      <c r="D162" s="33"/>
      <c r="E162" s="33"/>
    </row>
    <row r="163" spans="1:5" x14ac:dyDescent="0.25">
      <c r="A163" s="96"/>
      <c r="B163" s="96"/>
      <c r="C163" s="33"/>
      <c r="D163" s="33"/>
      <c r="E163" s="33"/>
    </row>
    <row r="164" spans="1:5" x14ac:dyDescent="0.25">
      <c r="A164" s="96"/>
      <c r="B164" s="96"/>
      <c r="C164" s="33"/>
      <c r="D164" s="33"/>
      <c r="E164" s="33"/>
    </row>
    <row r="165" spans="1:5" x14ac:dyDescent="0.25">
      <c r="A165" s="96"/>
      <c r="B165" s="96"/>
      <c r="C165" s="33"/>
      <c r="D165" s="33"/>
      <c r="E165" s="33"/>
    </row>
    <row r="166" spans="1:5" x14ac:dyDescent="0.25">
      <c r="A166" s="96"/>
      <c r="B166" s="96"/>
      <c r="C166" s="33"/>
      <c r="D166" s="33"/>
      <c r="E166" s="33"/>
    </row>
    <row r="167" spans="1:5" x14ac:dyDescent="0.25">
      <c r="A167" s="96"/>
      <c r="B167" s="96"/>
      <c r="C167" s="33"/>
      <c r="D167" s="33"/>
      <c r="E167" s="33"/>
    </row>
    <row r="168" spans="1:5" x14ac:dyDescent="0.25">
      <c r="A168" s="96"/>
      <c r="B168" s="96"/>
      <c r="C168" s="33"/>
      <c r="D168" s="33"/>
      <c r="E168" s="33"/>
    </row>
    <row r="169" spans="1:5" x14ac:dyDescent="0.25">
      <c r="A169" s="96"/>
      <c r="B169" s="96"/>
      <c r="C169" s="33"/>
      <c r="D169" s="33"/>
      <c r="E169" s="33"/>
    </row>
    <row r="170" spans="1:5" x14ac:dyDescent="0.25">
      <c r="A170" s="96"/>
      <c r="B170" s="96"/>
      <c r="C170" s="33"/>
      <c r="D170" s="33"/>
      <c r="E170" s="33"/>
    </row>
    <row r="171" spans="1:5" x14ac:dyDescent="0.25">
      <c r="A171" s="96"/>
      <c r="B171" s="96"/>
      <c r="C171" s="33"/>
      <c r="D171" s="33"/>
      <c r="E171" s="33"/>
    </row>
    <row r="172" spans="1:5" x14ac:dyDescent="0.25">
      <c r="A172" s="96"/>
      <c r="B172" s="96"/>
      <c r="C172" s="33"/>
      <c r="D172" s="33"/>
      <c r="E172" s="33"/>
    </row>
    <row r="173" spans="1:5" x14ac:dyDescent="0.25">
      <c r="A173" s="96"/>
      <c r="B173" s="96"/>
      <c r="C173" s="33"/>
      <c r="D173" s="33"/>
      <c r="E173" s="33"/>
    </row>
    <row r="174" spans="1:5" x14ac:dyDescent="0.25">
      <c r="A174" s="149"/>
      <c r="B174" s="149"/>
      <c r="C174" s="33"/>
      <c r="D174" s="33"/>
      <c r="E174" s="33"/>
    </row>
    <row r="175" spans="1:5" x14ac:dyDescent="0.25">
      <c r="A175" s="96"/>
      <c r="B175" s="96"/>
      <c r="C175" s="14"/>
      <c r="D175" s="14"/>
      <c r="E175" s="14"/>
    </row>
    <row r="176" spans="1:5" x14ac:dyDescent="0.25">
      <c r="A176" s="12"/>
      <c r="B176" s="12"/>
      <c r="C176" s="14"/>
      <c r="D176" s="14"/>
      <c r="E176" s="14"/>
    </row>
    <row r="177" spans="1:5" x14ac:dyDescent="0.25">
      <c r="A177" s="12"/>
      <c r="B177" s="12"/>
      <c r="C177" s="14"/>
      <c r="D177" s="14"/>
      <c r="E177" s="14"/>
    </row>
    <row r="178" spans="1:5" x14ac:dyDescent="0.25">
      <c r="A178" s="12"/>
      <c r="B178" s="12"/>
      <c r="C178" s="14"/>
      <c r="D178" s="14"/>
      <c r="E178" s="14"/>
    </row>
    <row r="179" spans="1:5" x14ac:dyDescent="0.25">
      <c r="A179" s="12"/>
      <c r="B179" s="12"/>
      <c r="C179" s="14"/>
      <c r="D179" s="14"/>
      <c r="E179" s="14"/>
    </row>
    <row r="180" spans="1:5" x14ac:dyDescent="0.25">
      <c r="A180" s="12"/>
      <c r="B180" s="12"/>
      <c r="C180" s="14"/>
      <c r="D180" s="14"/>
      <c r="E180" s="14"/>
    </row>
    <row r="181" spans="1:5" x14ac:dyDescent="0.25">
      <c r="A181" s="12"/>
      <c r="B181" s="12"/>
      <c r="C181" s="14"/>
      <c r="D181" s="14"/>
      <c r="E181" s="14"/>
    </row>
    <row r="182" spans="1:5" x14ac:dyDescent="0.25">
      <c r="A182" s="12"/>
      <c r="B182" s="12"/>
      <c r="C182" s="14"/>
      <c r="D182" s="14"/>
      <c r="E182" s="14"/>
    </row>
    <row r="183" spans="1:5" x14ac:dyDescent="0.25">
      <c r="A183" s="12"/>
      <c r="B183" s="12"/>
      <c r="C183" s="14"/>
      <c r="D183" s="14"/>
      <c r="E183" s="14"/>
    </row>
    <row r="184" spans="1:5" x14ac:dyDescent="0.25">
      <c r="A184" s="12"/>
      <c r="B184" s="12"/>
      <c r="C184" s="14"/>
      <c r="D184" s="14"/>
      <c r="E184" s="14"/>
    </row>
    <row r="185" spans="1:5" x14ac:dyDescent="0.25">
      <c r="A185" s="12"/>
      <c r="B185" s="12"/>
      <c r="C185" s="14"/>
      <c r="D185" s="14"/>
      <c r="E185" s="14"/>
    </row>
  </sheetData>
  <mergeCells count="1">
    <mergeCell ref="A2: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8"/>
  <sheetViews>
    <sheetView workbookViewId="0"/>
  </sheetViews>
  <sheetFormatPr defaultRowHeight="15" x14ac:dyDescent="0.25"/>
  <cols>
    <col min="1" max="1" width="22" style="61" customWidth="1"/>
    <col min="2" max="2" width="9.140625" style="61"/>
    <col min="3" max="3" width="17.85546875" style="61" customWidth="1"/>
    <col min="4" max="4" width="15.28515625" style="61" customWidth="1"/>
    <col min="5" max="16384" width="9.140625" style="61"/>
  </cols>
  <sheetData>
    <row r="1" spans="1:8" ht="22.5" x14ac:dyDescent="0.3">
      <c r="A1" s="32" t="s">
        <v>13</v>
      </c>
    </row>
    <row r="2" spans="1:8" ht="50.25" customHeight="1" x14ac:dyDescent="0.25">
      <c r="A2" s="38" t="s">
        <v>82</v>
      </c>
      <c r="B2" s="41" t="s">
        <v>1</v>
      </c>
      <c r="C2" s="44" t="s">
        <v>14</v>
      </c>
      <c r="D2" s="42"/>
    </row>
    <row r="3" spans="1:8" x14ac:dyDescent="0.25">
      <c r="B3" s="50">
        <v>2179</v>
      </c>
      <c r="C3" s="47">
        <v>1736</v>
      </c>
      <c r="D3" s="42"/>
    </row>
    <row r="4" spans="1:8" x14ac:dyDescent="0.25">
      <c r="B4" s="49">
        <v>1</v>
      </c>
      <c r="C4" s="48">
        <f>(C3/B3)</f>
        <v>0.79669573198715005</v>
      </c>
      <c r="D4" s="42"/>
    </row>
    <row r="5" spans="1:8" s="63" customFormat="1" x14ac:dyDescent="0.25">
      <c r="A5" s="104"/>
      <c r="B5" s="49"/>
      <c r="C5" s="87"/>
      <c r="D5" s="42"/>
    </row>
    <row r="6" spans="1:8" ht="22.5" x14ac:dyDescent="0.3">
      <c r="A6" s="32" t="s">
        <v>24</v>
      </c>
    </row>
    <row r="7" spans="1:8" ht="30" x14ac:dyDescent="0.25">
      <c r="A7" s="161" t="s">
        <v>23</v>
      </c>
      <c r="B7" s="162" t="s">
        <v>1</v>
      </c>
      <c r="C7" s="162" t="s">
        <v>15</v>
      </c>
      <c r="D7" s="163" t="s">
        <v>14</v>
      </c>
      <c r="E7" s="9"/>
      <c r="F7" s="178"/>
      <c r="G7" s="178"/>
      <c r="H7" s="43"/>
    </row>
    <row r="8" spans="1:8" x14ac:dyDescent="0.25">
      <c r="A8" s="96" t="s">
        <v>44</v>
      </c>
      <c r="B8" s="96">
        <v>150</v>
      </c>
      <c r="C8" s="96">
        <v>94</v>
      </c>
      <c r="D8" s="97">
        <v>62.666670000000003</v>
      </c>
      <c r="E8" s="46"/>
      <c r="F8" s="45"/>
      <c r="G8" s="45"/>
    </row>
    <row r="9" spans="1:8" x14ac:dyDescent="0.25">
      <c r="A9" s="96" t="s">
        <v>45</v>
      </c>
      <c r="B9" s="96">
        <v>89</v>
      </c>
      <c r="C9" s="96">
        <v>73</v>
      </c>
      <c r="D9" s="97">
        <v>82.022469999999998</v>
      </c>
      <c r="E9" s="53"/>
      <c r="F9" s="51"/>
      <c r="G9" s="51"/>
    </row>
    <row r="10" spans="1:8" x14ac:dyDescent="0.25">
      <c r="A10" s="96" t="s">
        <v>46</v>
      </c>
      <c r="B10" s="96">
        <v>195</v>
      </c>
      <c r="C10" s="96">
        <v>173</v>
      </c>
      <c r="D10" s="97">
        <v>88.717950000000002</v>
      </c>
      <c r="E10" s="53"/>
      <c r="F10" s="51"/>
      <c r="G10" s="51"/>
    </row>
    <row r="11" spans="1:8" x14ac:dyDescent="0.25">
      <c r="A11" s="96" t="s">
        <v>47</v>
      </c>
      <c r="B11" s="96">
        <v>171</v>
      </c>
      <c r="C11" s="96">
        <v>143</v>
      </c>
      <c r="D11" s="97">
        <v>83.625730000000004</v>
      </c>
      <c r="E11" s="53"/>
      <c r="F11" s="51"/>
      <c r="G11" s="51"/>
    </row>
    <row r="12" spans="1:8" x14ac:dyDescent="0.25">
      <c r="A12" s="96" t="s">
        <v>48</v>
      </c>
      <c r="B12" s="96">
        <v>233</v>
      </c>
      <c r="C12" s="96">
        <v>202</v>
      </c>
      <c r="D12" s="97">
        <v>86.695279999999997</v>
      </c>
      <c r="E12" s="53"/>
      <c r="F12" s="51"/>
      <c r="G12" s="51"/>
    </row>
    <row r="13" spans="1:8" x14ac:dyDescent="0.25">
      <c r="A13" s="96" t="s">
        <v>49</v>
      </c>
      <c r="B13" s="96">
        <v>285</v>
      </c>
      <c r="C13" s="96">
        <v>249</v>
      </c>
      <c r="D13" s="97">
        <v>87.36842</v>
      </c>
      <c r="E13" s="53"/>
      <c r="F13" s="51"/>
      <c r="G13" s="51"/>
    </row>
    <row r="14" spans="1:8" x14ac:dyDescent="0.25">
      <c r="A14" s="96" t="s">
        <v>50</v>
      </c>
      <c r="B14" s="96">
        <v>160</v>
      </c>
      <c r="C14" s="96">
        <v>60</v>
      </c>
      <c r="D14" s="97">
        <v>37.5</v>
      </c>
      <c r="E14" s="53"/>
      <c r="F14" s="51"/>
      <c r="G14" s="51"/>
    </row>
    <row r="15" spans="1:8" x14ac:dyDescent="0.25">
      <c r="A15" s="96" t="s">
        <v>51</v>
      </c>
      <c r="B15" s="96">
        <v>153</v>
      </c>
      <c r="C15" s="96">
        <v>140</v>
      </c>
      <c r="D15" s="97">
        <v>91.503270000000001</v>
      </c>
      <c r="E15" s="53"/>
      <c r="F15" s="51"/>
      <c r="G15" s="51"/>
    </row>
    <row r="16" spans="1:8" x14ac:dyDescent="0.25">
      <c r="A16" s="96" t="s">
        <v>52</v>
      </c>
      <c r="B16" s="96">
        <v>202</v>
      </c>
      <c r="C16" s="96">
        <v>159</v>
      </c>
      <c r="D16" s="97">
        <v>78.712869999999995</v>
      </c>
      <c r="E16" s="53"/>
      <c r="F16" s="51"/>
      <c r="G16" s="51"/>
    </row>
    <row r="17" spans="1:7" x14ac:dyDescent="0.25">
      <c r="A17" s="96" t="s">
        <v>53</v>
      </c>
      <c r="B17" s="96">
        <v>203</v>
      </c>
      <c r="C17" s="96">
        <v>172</v>
      </c>
      <c r="D17" s="97">
        <v>84.729060000000004</v>
      </c>
      <c r="E17" s="53"/>
      <c r="F17" s="51"/>
      <c r="G17" s="51"/>
    </row>
    <row r="18" spans="1:7" x14ac:dyDescent="0.25">
      <c r="A18" s="96" t="s">
        <v>54</v>
      </c>
      <c r="B18" s="96">
        <v>92</v>
      </c>
      <c r="C18" s="96">
        <v>72</v>
      </c>
      <c r="D18" s="97">
        <v>78.260869999999997</v>
      </c>
      <c r="E18" s="53"/>
      <c r="F18" s="51"/>
      <c r="G18" s="51"/>
    </row>
    <row r="19" spans="1:7" x14ac:dyDescent="0.25">
      <c r="A19" s="96" t="s">
        <v>55</v>
      </c>
      <c r="B19" s="96">
        <v>147</v>
      </c>
      <c r="C19" s="96">
        <v>125</v>
      </c>
      <c r="D19" s="97">
        <v>85.034009999999995</v>
      </c>
      <c r="E19" s="53"/>
      <c r="F19" s="51"/>
      <c r="G19" s="51"/>
    </row>
    <row r="20" spans="1:7" x14ac:dyDescent="0.25">
      <c r="A20" s="149" t="s">
        <v>56</v>
      </c>
      <c r="B20" s="149">
        <v>99</v>
      </c>
      <c r="C20" s="149">
        <v>74</v>
      </c>
      <c r="D20" s="160">
        <v>74.747470000000007</v>
      </c>
      <c r="E20" s="53"/>
      <c r="F20" s="51"/>
      <c r="G20" s="51"/>
    </row>
    <row r="21" spans="1:7" x14ac:dyDescent="0.25">
      <c r="A21" s="96"/>
      <c r="B21" s="96"/>
      <c r="C21" s="96"/>
      <c r="D21" s="97"/>
      <c r="E21" s="53"/>
      <c r="F21" s="51"/>
      <c r="G21" s="51"/>
    </row>
    <row r="22" spans="1:7" x14ac:dyDescent="0.25">
      <c r="A22" s="96"/>
      <c r="B22" s="96"/>
      <c r="C22" s="96"/>
      <c r="D22" s="97"/>
      <c r="E22" s="53"/>
      <c r="F22" s="51"/>
      <c r="G22" s="51"/>
    </row>
    <row r="23" spans="1:7" x14ac:dyDescent="0.25">
      <c r="A23" s="96"/>
      <c r="B23" s="96"/>
      <c r="C23" s="96"/>
      <c r="D23" s="97"/>
      <c r="E23" s="53"/>
      <c r="F23" s="51"/>
      <c r="G23" s="51"/>
    </row>
    <row r="24" spans="1:7" x14ac:dyDescent="0.25">
      <c r="A24" s="96"/>
      <c r="B24" s="96"/>
      <c r="C24" s="96"/>
      <c r="D24" s="97"/>
      <c r="E24" s="53"/>
      <c r="F24" s="51"/>
      <c r="G24" s="51"/>
    </row>
    <row r="25" spans="1:7" x14ac:dyDescent="0.25">
      <c r="A25" s="96"/>
      <c r="B25" s="96"/>
      <c r="C25" s="96"/>
      <c r="D25" s="97"/>
      <c r="E25" s="53"/>
      <c r="F25" s="51"/>
      <c r="G25" s="51"/>
    </row>
    <row r="26" spans="1:7" x14ac:dyDescent="0.25">
      <c r="A26" s="96"/>
      <c r="B26" s="96"/>
      <c r="C26" s="96"/>
      <c r="D26" s="97"/>
      <c r="E26" s="52"/>
      <c r="F26" s="56"/>
      <c r="G26" s="56"/>
    </row>
    <row r="27" spans="1:7" x14ac:dyDescent="0.25">
      <c r="A27" s="96"/>
      <c r="B27" s="96"/>
      <c r="C27" s="96"/>
      <c r="D27" s="97"/>
      <c r="E27" s="52"/>
      <c r="F27" s="56"/>
      <c r="G27" s="56"/>
    </row>
    <row r="28" spans="1:7" x14ac:dyDescent="0.25">
      <c r="A28" s="96"/>
      <c r="B28" s="96"/>
      <c r="C28" s="96"/>
      <c r="D28" s="97"/>
      <c r="E28" s="52"/>
      <c r="F28" s="56"/>
      <c r="G28" s="56"/>
    </row>
    <row r="29" spans="1:7" x14ac:dyDescent="0.25">
      <c r="A29" s="96"/>
      <c r="B29" s="96"/>
      <c r="C29" s="96"/>
      <c r="D29" s="97"/>
      <c r="E29" s="53"/>
      <c r="F29" s="51"/>
      <c r="G29" s="51"/>
    </row>
    <row r="30" spans="1:7" x14ac:dyDescent="0.25">
      <c r="A30" s="96"/>
      <c r="B30" s="96"/>
      <c r="C30" s="96"/>
      <c r="D30" s="97"/>
      <c r="E30" s="53"/>
      <c r="F30" s="51"/>
      <c r="G30" s="51"/>
    </row>
    <row r="31" spans="1:7" x14ac:dyDescent="0.25">
      <c r="A31" s="96"/>
      <c r="B31" s="96"/>
      <c r="C31" s="96"/>
      <c r="D31" s="97"/>
      <c r="E31" s="53"/>
      <c r="F31" s="51"/>
      <c r="G31" s="51"/>
    </row>
    <row r="32" spans="1:7" x14ac:dyDescent="0.25">
      <c r="A32" s="96"/>
      <c r="B32" s="96"/>
      <c r="C32" s="96"/>
      <c r="D32" s="97"/>
      <c r="E32" s="53"/>
      <c r="F32" s="51"/>
      <c r="G32" s="51"/>
    </row>
    <row r="33" spans="1:7" x14ac:dyDescent="0.25">
      <c r="A33" s="96"/>
      <c r="B33" s="96"/>
      <c r="C33" s="96"/>
      <c r="D33" s="97"/>
      <c r="E33" s="53"/>
      <c r="F33" s="51"/>
      <c r="G33" s="51"/>
    </row>
    <row r="34" spans="1:7" x14ac:dyDescent="0.25">
      <c r="A34" s="96"/>
      <c r="B34" s="96"/>
      <c r="C34" s="96"/>
      <c r="D34" s="97"/>
      <c r="E34" s="53"/>
      <c r="F34" s="51"/>
      <c r="G34" s="51"/>
    </row>
    <row r="35" spans="1:7" x14ac:dyDescent="0.25">
      <c r="A35" s="96"/>
      <c r="B35" s="96"/>
      <c r="C35" s="96"/>
      <c r="D35" s="97"/>
      <c r="E35" s="53"/>
      <c r="F35" s="51"/>
      <c r="G35" s="51"/>
    </row>
    <row r="36" spans="1:7" x14ac:dyDescent="0.25">
      <c r="A36" s="96"/>
      <c r="B36" s="96"/>
      <c r="C36" s="96"/>
      <c r="D36" s="97"/>
      <c r="E36" s="53"/>
      <c r="F36" s="51"/>
      <c r="G36" s="51"/>
    </row>
    <row r="37" spans="1:7" x14ac:dyDescent="0.25">
      <c r="A37" s="96"/>
      <c r="B37" s="96"/>
      <c r="C37" s="96"/>
      <c r="D37" s="97"/>
      <c r="E37" s="53"/>
      <c r="F37" s="51"/>
      <c r="G37" s="51"/>
    </row>
    <row r="38" spans="1:7" x14ac:dyDescent="0.25">
      <c r="A38" s="96"/>
      <c r="B38" s="96"/>
      <c r="C38" s="96"/>
      <c r="D38" s="97"/>
      <c r="E38" s="53"/>
      <c r="F38" s="51"/>
      <c r="G38" s="51"/>
    </row>
    <row r="39" spans="1:7" x14ac:dyDescent="0.25">
      <c r="A39" s="96"/>
      <c r="B39" s="96"/>
      <c r="C39" s="96"/>
      <c r="D39" s="97"/>
      <c r="E39" s="53"/>
      <c r="F39" s="51"/>
      <c r="G39" s="51"/>
    </row>
    <row r="40" spans="1:7" x14ac:dyDescent="0.25">
      <c r="A40" s="96"/>
      <c r="B40" s="96"/>
      <c r="C40" s="96"/>
      <c r="D40" s="97"/>
      <c r="E40" s="53"/>
      <c r="F40" s="51"/>
      <c r="G40" s="51"/>
    </row>
    <row r="41" spans="1:7" x14ac:dyDescent="0.25">
      <c r="A41" s="96"/>
      <c r="B41" s="96"/>
      <c r="C41" s="96"/>
      <c r="D41" s="97"/>
      <c r="E41" s="53"/>
      <c r="F41" s="51"/>
      <c r="G41" s="51"/>
    </row>
    <row r="42" spans="1:7" x14ac:dyDescent="0.25">
      <c r="A42" s="96"/>
      <c r="B42" s="96"/>
      <c r="C42" s="96"/>
      <c r="D42" s="97"/>
      <c r="E42" s="53"/>
      <c r="F42" s="51"/>
      <c r="G42" s="51"/>
    </row>
    <row r="43" spans="1:7" x14ac:dyDescent="0.25">
      <c r="A43" s="96"/>
      <c r="B43" s="96"/>
      <c r="C43" s="96"/>
      <c r="D43" s="97"/>
      <c r="E43" s="53"/>
      <c r="F43" s="51"/>
      <c r="G43" s="51"/>
    </row>
    <row r="44" spans="1:7" x14ac:dyDescent="0.25">
      <c r="A44" s="96"/>
      <c r="B44" s="96"/>
      <c r="C44" s="96"/>
      <c r="D44" s="97"/>
      <c r="E44" s="53"/>
      <c r="F44" s="51"/>
      <c r="G44" s="51"/>
    </row>
    <row r="45" spans="1:7" x14ac:dyDescent="0.25">
      <c r="A45" s="96"/>
      <c r="B45" s="96"/>
      <c r="C45" s="96"/>
      <c r="D45" s="97"/>
      <c r="E45" s="53"/>
      <c r="F45" s="51"/>
      <c r="G45" s="51"/>
    </row>
    <row r="46" spans="1:7" x14ac:dyDescent="0.25">
      <c r="A46" s="96"/>
      <c r="B46" s="96"/>
      <c r="C46" s="96"/>
      <c r="D46" s="97"/>
      <c r="E46" s="52"/>
      <c r="F46" s="56"/>
      <c r="G46" s="56"/>
    </row>
    <row r="47" spans="1:7" x14ac:dyDescent="0.25">
      <c r="A47" s="96"/>
      <c r="B47" s="96"/>
      <c r="C47" s="96"/>
      <c r="D47" s="97"/>
      <c r="E47" s="53"/>
      <c r="F47" s="51"/>
      <c r="G47" s="51"/>
    </row>
    <row r="48" spans="1:7" x14ac:dyDescent="0.25">
      <c r="A48" s="96"/>
      <c r="B48" s="96"/>
      <c r="C48" s="96"/>
      <c r="D48" s="97"/>
      <c r="E48" s="53"/>
      <c r="F48" s="51"/>
      <c r="G48" s="51"/>
    </row>
    <row r="49" spans="1:7" x14ac:dyDescent="0.25">
      <c r="A49" s="96"/>
      <c r="B49" s="96"/>
      <c r="C49" s="96"/>
      <c r="D49" s="97"/>
      <c r="E49" s="53"/>
      <c r="F49" s="51"/>
      <c r="G49" s="51"/>
    </row>
    <row r="50" spans="1:7" x14ac:dyDescent="0.25">
      <c r="A50" s="96"/>
      <c r="B50" s="96"/>
      <c r="C50" s="96"/>
      <c r="D50" s="97"/>
      <c r="E50" s="53"/>
      <c r="F50" s="51"/>
      <c r="G50" s="51"/>
    </row>
    <row r="51" spans="1:7" x14ac:dyDescent="0.25">
      <c r="A51" s="96"/>
      <c r="B51" s="96"/>
      <c r="C51" s="96"/>
      <c r="D51" s="97"/>
      <c r="E51" s="53"/>
      <c r="F51" s="51"/>
      <c r="G51" s="51"/>
    </row>
    <row r="52" spans="1:7" x14ac:dyDescent="0.25">
      <c r="A52" s="96"/>
      <c r="B52" s="96"/>
      <c r="C52" s="96"/>
      <c r="D52" s="97"/>
      <c r="E52" s="53"/>
      <c r="F52" s="51"/>
      <c r="G52" s="51"/>
    </row>
    <row r="53" spans="1:7" x14ac:dyDescent="0.25">
      <c r="A53" s="96"/>
      <c r="B53" s="96"/>
      <c r="C53" s="96"/>
      <c r="D53" s="97"/>
      <c r="E53" s="53"/>
      <c r="F53" s="51"/>
      <c r="G53" s="51"/>
    </row>
    <row r="54" spans="1:7" x14ac:dyDescent="0.25">
      <c r="A54" s="96"/>
      <c r="B54" s="96"/>
      <c r="C54" s="96"/>
      <c r="D54" s="97"/>
      <c r="E54" s="53"/>
      <c r="F54" s="51"/>
      <c r="G54" s="51"/>
    </row>
    <row r="55" spans="1:7" x14ac:dyDescent="0.25">
      <c r="A55" s="96"/>
      <c r="B55" s="96"/>
      <c r="C55" s="96"/>
      <c r="D55" s="97"/>
      <c r="E55" s="53"/>
      <c r="F55" s="51"/>
      <c r="G55" s="51"/>
    </row>
    <row r="56" spans="1:7" x14ac:dyDescent="0.25">
      <c r="A56" s="96"/>
      <c r="B56" s="96"/>
      <c r="C56" s="96"/>
      <c r="D56" s="97"/>
      <c r="E56" s="53"/>
      <c r="F56" s="51"/>
      <c r="G56" s="51"/>
    </row>
    <row r="57" spans="1:7" x14ac:dyDescent="0.25">
      <c r="A57" s="96"/>
      <c r="B57" s="96"/>
      <c r="C57" s="96"/>
      <c r="D57" s="97"/>
      <c r="E57" s="53"/>
      <c r="F57" s="51"/>
      <c r="G57" s="51"/>
    </row>
    <row r="58" spans="1:7" x14ac:dyDescent="0.25">
      <c r="A58" s="96"/>
      <c r="B58" s="96"/>
      <c r="C58" s="96"/>
      <c r="D58" s="97"/>
      <c r="E58" s="53"/>
      <c r="F58" s="51"/>
      <c r="G58" s="51"/>
    </row>
    <row r="59" spans="1:7" x14ac:dyDescent="0.25">
      <c r="A59" s="96"/>
      <c r="B59" s="96"/>
      <c r="C59" s="96"/>
      <c r="D59" s="97"/>
      <c r="E59" s="53"/>
      <c r="F59" s="51"/>
      <c r="G59" s="51"/>
    </row>
    <row r="60" spans="1:7" x14ac:dyDescent="0.25">
      <c r="A60" s="96"/>
      <c r="B60" s="96"/>
      <c r="C60" s="96"/>
      <c r="D60" s="97"/>
      <c r="E60" s="53"/>
      <c r="F60" s="51"/>
      <c r="G60" s="51"/>
    </row>
    <row r="61" spans="1:7" x14ac:dyDescent="0.25">
      <c r="A61" s="96"/>
      <c r="B61" s="96"/>
      <c r="C61" s="96"/>
      <c r="D61" s="97"/>
      <c r="E61" s="53"/>
      <c r="F61" s="51"/>
      <c r="G61" s="51"/>
    </row>
    <row r="62" spans="1:7" x14ac:dyDescent="0.25">
      <c r="A62" s="96"/>
      <c r="B62" s="96"/>
      <c r="C62" s="96"/>
      <c r="D62" s="97"/>
      <c r="E62" s="53"/>
      <c r="F62" s="51"/>
      <c r="G62" s="51"/>
    </row>
    <row r="63" spans="1:7" x14ac:dyDescent="0.25">
      <c r="A63" s="96"/>
      <c r="B63" s="96"/>
      <c r="C63" s="96"/>
      <c r="D63" s="97"/>
      <c r="E63" s="53"/>
      <c r="F63" s="51"/>
      <c r="G63" s="51"/>
    </row>
    <row r="64" spans="1:7" x14ac:dyDescent="0.25">
      <c r="A64" s="96"/>
      <c r="B64" s="96"/>
      <c r="C64" s="96"/>
      <c r="D64" s="97"/>
      <c r="E64" s="53"/>
      <c r="F64" s="51"/>
      <c r="G64" s="51"/>
    </row>
    <row r="65" spans="1:7" x14ac:dyDescent="0.25">
      <c r="A65" s="96"/>
      <c r="B65" s="96"/>
      <c r="C65" s="96"/>
      <c r="D65" s="97"/>
      <c r="E65" s="53"/>
      <c r="F65" s="51"/>
      <c r="G65" s="51"/>
    </row>
    <row r="66" spans="1:7" x14ac:dyDescent="0.25">
      <c r="A66" s="96"/>
      <c r="B66" s="96"/>
      <c r="C66" s="96"/>
      <c r="D66" s="97"/>
      <c r="E66" s="53"/>
      <c r="F66" s="51"/>
      <c r="G66" s="51"/>
    </row>
    <row r="67" spans="1:7" x14ac:dyDescent="0.25">
      <c r="A67" s="96"/>
      <c r="B67" s="96"/>
      <c r="C67" s="96"/>
      <c r="D67" s="97"/>
      <c r="E67" s="52"/>
      <c r="F67" s="56"/>
      <c r="G67" s="56"/>
    </row>
    <row r="68" spans="1:7" x14ac:dyDescent="0.25">
      <c r="A68" s="96"/>
      <c r="B68" s="96"/>
      <c r="C68" s="96"/>
      <c r="D68" s="97"/>
      <c r="E68" s="53"/>
      <c r="F68" s="51"/>
      <c r="G68" s="51"/>
    </row>
    <row r="69" spans="1:7" x14ac:dyDescent="0.25">
      <c r="A69" s="96"/>
      <c r="B69" s="96"/>
      <c r="C69" s="96"/>
      <c r="D69" s="97"/>
      <c r="E69" s="53"/>
      <c r="F69" s="51"/>
      <c r="G69" s="51"/>
    </row>
    <row r="70" spans="1:7" x14ac:dyDescent="0.25">
      <c r="A70" s="96"/>
      <c r="B70" s="96"/>
      <c r="C70" s="96"/>
      <c r="D70" s="97"/>
      <c r="E70" s="53"/>
      <c r="F70" s="51"/>
      <c r="G70" s="51"/>
    </row>
    <row r="71" spans="1:7" x14ac:dyDescent="0.25">
      <c r="A71" s="96"/>
      <c r="B71" s="96"/>
      <c r="C71" s="96"/>
      <c r="D71" s="97"/>
      <c r="E71" s="53"/>
      <c r="F71" s="51"/>
      <c r="G71" s="51"/>
    </row>
    <row r="72" spans="1:7" x14ac:dyDescent="0.25">
      <c r="A72" s="96"/>
      <c r="B72" s="96"/>
      <c r="C72" s="96"/>
      <c r="D72" s="97"/>
      <c r="E72" s="53"/>
      <c r="F72" s="51"/>
      <c r="G72" s="51"/>
    </row>
    <row r="73" spans="1:7" x14ac:dyDescent="0.25">
      <c r="A73" s="96"/>
      <c r="B73" s="96"/>
      <c r="C73" s="96"/>
      <c r="D73" s="97"/>
      <c r="E73" s="53"/>
      <c r="F73" s="51"/>
      <c r="G73" s="51"/>
    </row>
    <row r="74" spans="1:7" x14ac:dyDescent="0.25">
      <c r="A74" s="96"/>
      <c r="B74" s="96"/>
      <c r="C74" s="96"/>
      <c r="D74" s="97"/>
      <c r="E74" s="53"/>
      <c r="F74" s="51"/>
      <c r="G74" s="51"/>
    </row>
    <row r="75" spans="1:7" x14ac:dyDescent="0.25">
      <c r="A75" s="96"/>
      <c r="B75" s="96"/>
      <c r="C75" s="96"/>
      <c r="D75" s="97"/>
      <c r="E75" s="53"/>
      <c r="F75" s="51"/>
      <c r="G75" s="51"/>
    </row>
    <row r="76" spans="1:7" x14ac:dyDescent="0.25">
      <c r="A76" s="96"/>
      <c r="B76" s="96"/>
      <c r="C76" s="96"/>
      <c r="D76" s="97"/>
      <c r="E76" s="53"/>
      <c r="F76" s="51"/>
      <c r="G76" s="51"/>
    </row>
    <row r="77" spans="1:7" x14ac:dyDescent="0.25">
      <c r="A77" s="96"/>
      <c r="B77" s="96"/>
      <c r="C77" s="96"/>
      <c r="D77" s="97"/>
      <c r="E77" s="53"/>
      <c r="F77" s="51"/>
      <c r="G77" s="51"/>
    </row>
    <row r="78" spans="1:7" x14ac:dyDescent="0.25">
      <c r="A78" s="96"/>
      <c r="B78" s="96"/>
      <c r="C78" s="96"/>
      <c r="D78" s="97"/>
      <c r="E78" s="53"/>
      <c r="F78" s="51"/>
      <c r="G78" s="51"/>
    </row>
    <row r="79" spans="1:7" x14ac:dyDescent="0.25">
      <c r="A79" s="96"/>
      <c r="B79" s="96"/>
      <c r="C79" s="96"/>
      <c r="D79" s="97"/>
      <c r="E79" s="53"/>
      <c r="F79" s="51"/>
      <c r="G79" s="51"/>
    </row>
    <row r="80" spans="1:7" x14ac:dyDescent="0.25">
      <c r="A80" s="96"/>
      <c r="B80" s="96"/>
      <c r="C80" s="96"/>
      <c r="D80" s="97"/>
      <c r="E80" s="53"/>
      <c r="F80" s="51"/>
      <c r="G80" s="51"/>
    </row>
    <row r="81" spans="1:7" x14ac:dyDescent="0.25">
      <c r="A81" s="96"/>
      <c r="B81" s="96"/>
      <c r="C81" s="96"/>
      <c r="D81" s="97"/>
      <c r="E81" s="53"/>
      <c r="F81" s="51"/>
      <c r="G81" s="51"/>
    </row>
    <row r="82" spans="1:7" x14ac:dyDescent="0.25">
      <c r="A82" s="96"/>
      <c r="B82" s="96"/>
      <c r="C82" s="96"/>
      <c r="D82" s="97"/>
      <c r="E82" s="53"/>
      <c r="F82" s="51"/>
      <c r="G82" s="51"/>
    </row>
    <row r="83" spans="1:7" x14ac:dyDescent="0.25">
      <c r="A83" s="96"/>
      <c r="B83" s="96"/>
      <c r="C83" s="96"/>
      <c r="D83" s="97"/>
      <c r="E83" s="53"/>
      <c r="F83" s="51"/>
      <c r="G83" s="51"/>
    </row>
    <row r="84" spans="1:7" x14ac:dyDescent="0.25">
      <c r="A84" s="96"/>
      <c r="B84" s="96"/>
      <c r="C84" s="96"/>
      <c r="D84" s="97"/>
      <c r="E84" s="53"/>
      <c r="F84" s="51"/>
      <c r="G84" s="51"/>
    </row>
    <row r="85" spans="1:7" x14ac:dyDescent="0.25">
      <c r="A85" s="96"/>
      <c r="B85" s="96"/>
      <c r="C85" s="96"/>
      <c r="D85" s="97"/>
      <c r="E85" s="53"/>
      <c r="F85" s="51"/>
      <c r="G85" s="51"/>
    </row>
    <row r="86" spans="1:7" x14ac:dyDescent="0.25">
      <c r="A86" s="96"/>
      <c r="B86" s="96"/>
      <c r="C86" s="96"/>
      <c r="D86" s="97"/>
      <c r="E86" s="53"/>
      <c r="F86" s="51"/>
      <c r="G86" s="51"/>
    </row>
    <row r="87" spans="1:7" x14ac:dyDescent="0.25">
      <c r="A87" s="96"/>
      <c r="B87" s="96"/>
      <c r="C87" s="96"/>
      <c r="D87" s="97"/>
      <c r="E87" s="53"/>
      <c r="F87" s="51"/>
      <c r="G87" s="51"/>
    </row>
    <row r="88" spans="1:7" x14ac:dyDescent="0.25">
      <c r="A88" s="96"/>
      <c r="B88" s="96"/>
      <c r="C88" s="96"/>
      <c r="D88" s="97"/>
      <c r="E88" s="53"/>
      <c r="F88" s="51"/>
      <c r="G88" s="51"/>
    </row>
    <row r="89" spans="1:7" x14ac:dyDescent="0.25">
      <c r="A89" s="96"/>
      <c r="B89" s="96"/>
      <c r="C89" s="96"/>
      <c r="D89" s="97"/>
      <c r="E89" s="53"/>
      <c r="F89" s="51"/>
      <c r="G89" s="51"/>
    </row>
    <row r="90" spans="1:7" x14ac:dyDescent="0.25">
      <c r="A90" s="96"/>
      <c r="B90" s="96"/>
      <c r="C90" s="96"/>
      <c r="D90" s="97"/>
      <c r="E90" s="53"/>
      <c r="F90" s="51"/>
      <c r="G90" s="51"/>
    </row>
    <row r="91" spans="1:7" x14ac:dyDescent="0.25">
      <c r="A91" s="96"/>
      <c r="B91" s="96"/>
      <c r="C91" s="96"/>
      <c r="D91" s="97"/>
      <c r="E91" s="53"/>
      <c r="F91" s="51"/>
      <c r="G91" s="51"/>
    </row>
    <row r="92" spans="1:7" x14ac:dyDescent="0.25">
      <c r="A92" s="96"/>
      <c r="B92" s="96"/>
      <c r="C92" s="96"/>
      <c r="D92" s="97"/>
      <c r="E92" s="53"/>
      <c r="F92" s="51"/>
      <c r="G92" s="51"/>
    </row>
    <row r="93" spans="1:7" x14ac:dyDescent="0.25">
      <c r="A93" s="96"/>
      <c r="B93" s="96"/>
      <c r="C93" s="96"/>
      <c r="D93" s="97"/>
      <c r="E93" s="53"/>
      <c r="F93" s="51"/>
      <c r="G93" s="51"/>
    </row>
    <row r="94" spans="1:7" x14ac:dyDescent="0.25">
      <c r="A94" s="96"/>
      <c r="B94" s="96"/>
      <c r="C94" s="96"/>
      <c r="D94" s="97"/>
      <c r="E94" s="53"/>
      <c r="F94" s="51"/>
      <c r="G94" s="51"/>
    </row>
    <row r="95" spans="1:7" x14ac:dyDescent="0.25">
      <c r="A95" s="96"/>
      <c r="B95" s="96"/>
      <c r="C95" s="96"/>
      <c r="D95" s="97"/>
      <c r="E95" s="53"/>
      <c r="F95" s="51"/>
      <c r="G95" s="51"/>
    </row>
    <row r="96" spans="1:7" x14ac:dyDescent="0.25">
      <c r="A96" s="96"/>
      <c r="B96" s="96"/>
      <c r="C96" s="96"/>
      <c r="D96" s="97"/>
      <c r="E96" s="53"/>
      <c r="F96" s="51"/>
      <c r="G96" s="51"/>
    </row>
    <row r="97" spans="1:7" x14ac:dyDescent="0.25">
      <c r="A97" s="96"/>
      <c r="B97" s="96"/>
      <c r="C97" s="96"/>
      <c r="D97" s="97"/>
      <c r="E97" s="53"/>
      <c r="F97" s="51"/>
      <c r="G97" s="51"/>
    </row>
    <row r="98" spans="1:7" x14ac:dyDescent="0.25">
      <c r="A98" s="96"/>
      <c r="B98" s="96"/>
      <c r="C98" s="96"/>
      <c r="D98" s="97"/>
      <c r="E98" s="53"/>
      <c r="F98" s="51"/>
      <c r="G98" s="51"/>
    </row>
    <row r="99" spans="1:7" x14ac:dyDescent="0.25">
      <c r="A99" s="96"/>
      <c r="B99" s="96"/>
      <c r="C99" s="96"/>
      <c r="D99" s="97"/>
      <c r="E99" s="53"/>
      <c r="F99" s="51"/>
      <c r="G99" s="51"/>
    </row>
    <row r="100" spans="1:7" x14ac:dyDescent="0.25">
      <c r="A100" s="96"/>
      <c r="B100" s="96"/>
      <c r="C100" s="96"/>
      <c r="D100" s="97"/>
      <c r="E100" s="53"/>
      <c r="F100" s="51"/>
      <c r="G100" s="51"/>
    </row>
    <row r="101" spans="1:7" x14ac:dyDescent="0.25">
      <c r="A101" s="96"/>
      <c r="B101" s="96"/>
      <c r="C101" s="96"/>
      <c r="D101" s="97"/>
      <c r="E101" s="53"/>
      <c r="F101" s="51"/>
      <c r="G101" s="51"/>
    </row>
    <row r="102" spans="1:7" x14ac:dyDescent="0.25">
      <c r="A102" s="96"/>
      <c r="B102" s="96"/>
      <c r="C102" s="96"/>
      <c r="D102" s="97"/>
      <c r="E102" s="53"/>
      <c r="F102" s="51"/>
      <c r="G102" s="51"/>
    </row>
    <row r="103" spans="1:7" x14ac:dyDescent="0.25">
      <c r="A103" s="96"/>
      <c r="B103" s="96"/>
      <c r="C103" s="96"/>
      <c r="D103" s="97"/>
      <c r="E103" s="53"/>
      <c r="F103" s="51"/>
      <c r="G103" s="51"/>
    </row>
    <row r="104" spans="1:7" x14ac:dyDescent="0.25">
      <c r="A104" s="96"/>
      <c r="B104" s="96"/>
      <c r="C104" s="96"/>
      <c r="D104" s="97"/>
      <c r="E104" s="53"/>
      <c r="F104" s="51"/>
      <c r="G104" s="51"/>
    </row>
    <row r="105" spans="1:7" x14ac:dyDescent="0.25">
      <c r="A105" s="96"/>
      <c r="B105" s="96"/>
      <c r="C105" s="96"/>
      <c r="D105" s="97"/>
      <c r="E105" s="53"/>
      <c r="F105" s="51"/>
      <c r="G105" s="51"/>
    </row>
    <row r="106" spans="1:7" x14ac:dyDescent="0.25">
      <c r="A106" s="96"/>
      <c r="B106" s="96"/>
      <c r="C106" s="96"/>
      <c r="D106" s="97"/>
      <c r="E106" s="53"/>
      <c r="F106" s="51"/>
      <c r="G106" s="51"/>
    </row>
    <row r="107" spans="1:7" x14ac:dyDescent="0.25">
      <c r="A107" s="96"/>
      <c r="B107" s="96"/>
      <c r="C107" s="96"/>
      <c r="D107" s="97"/>
      <c r="E107" s="53"/>
      <c r="F107" s="51"/>
      <c r="G107" s="51"/>
    </row>
    <row r="108" spans="1:7" x14ac:dyDescent="0.25">
      <c r="A108" s="96"/>
      <c r="B108" s="96"/>
      <c r="C108" s="96"/>
      <c r="D108" s="97"/>
      <c r="E108" s="53"/>
      <c r="F108" s="51"/>
      <c r="G108" s="51"/>
    </row>
    <row r="109" spans="1:7" x14ac:dyDescent="0.25">
      <c r="A109" s="96"/>
      <c r="B109" s="96"/>
      <c r="C109" s="96"/>
      <c r="D109" s="97"/>
      <c r="E109" s="53"/>
      <c r="F109" s="51"/>
      <c r="G109" s="51"/>
    </row>
    <row r="110" spans="1:7" x14ac:dyDescent="0.25">
      <c r="A110" s="96"/>
      <c r="B110" s="96"/>
      <c r="C110" s="96"/>
      <c r="D110" s="97"/>
      <c r="E110" s="53"/>
      <c r="F110" s="51"/>
      <c r="G110" s="51"/>
    </row>
    <row r="111" spans="1:7" x14ac:dyDescent="0.25">
      <c r="A111" s="96"/>
      <c r="B111" s="96"/>
      <c r="C111" s="96"/>
      <c r="D111" s="97"/>
      <c r="E111" s="53"/>
      <c r="F111" s="51"/>
      <c r="G111" s="51"/>
    </row>
    <row r="112" spans="1:7" x14ac:dyDescent="0.25">
      <c r="A112" s="96"/>
      <c r="B112" s="96"/>
      <c r="C112" s="96"/>
      <c r="D112" s="97"/>
      <c r="E112" s="53"/>
      <c r="F112" s="51"/>
      <c r="G112" s="51"/>
    </row>
    <row r="113" spans="1:7" x14ac:dyDescent="0.25">
      <c r="A113" s="96"/>
      <c r="B113" s="96"/>
      <c r="C113" s="96"/>
      <c r="D113" s="97"/>
      <c r="E113" s="53"/>
      <c r="F113" s="51"/>
      <c r="G113" s="51"/>
    </row>
    <row r="114" spans="1:7" x14ac:dyDescent="0.25">
      <c r="A114" s="96"/>
      <c r="B114" s="96"/>
      <c r="C114" s="96"/>
      <c r="D114" s="97"/>
      <c r="E114" s="53"/>
      <c r="F114" s="51"/>
      <c r="G114" s="51"/>
    </row>
    <row r="115" spans="1:7" x14ac:dyDescent="0.25">
      <c r="A115" s="96"/>
      <c r="B115" s="96"/>
      <c r="C115" s="96"/>
      <c r="D115" s="97"/>
      <c r="E115" s="53"/>
      <c r="F115" s="51"/>
      <c r="G115" s="51"/>
    </row>
    <row r="116" spans="1:7" x14ac:dyDescent="0.25">
      <c r="A116" s="96"/>
      <c r="B116" s="96"/>
      <c r="C116" s="96"/>
      <c r="D116" s="97"/>
      <c r="E116" s="53"/>
      <c r="F116" s="51"/>
      <c r="G116" s="51"/>
    </row>
    <row r="117" spans="1:7" x14ac:dyDescent="0.25">
      <c r="A117" s="96"/>
      <c r="B117" s="96"/>
      <c r="C117" s="96"/>
      <c r="D117" s="97"/>
      <c r="E117" s="53"/>
      <c r="F117" s="51"/>
      <c r="G117" s="51"/>
    </row>
    <row r="118" spans="1:7" x14ac:dyDescent="0.25">
      <c r="A118" s="96"/>
      <c r="B118" s="96"/>
      <c r="C118" s="96"/>
      <c r="D118" s="97"/>
      <c r="E118" s="53"/>
      <c r="F118" s="51"/>
      <c r="G118" s="51"/>
    </row>
    <row r="119" spans="1:7" x14ac:dyDescent="0.25">
      <c r="A119" s="96"/>
      <c r="B119" s="96"/>
      <c r="C119" s="96"/>
      <c r="D119" s="97"/>
      <c r="E119" s="53"/>
      <c r="F119" s="51"/>
      <c r="G119" s="51"/>
    </row>
    <row r="120" spans="1:7" x14ac:dyDescent="0.25">
      <c r="A120" s="96"/>
      <c r="B120" s="96"/>
      <c r="C120" s="96"/>
      <c r="D120" s="97"/>
      <c r="E120" s="53"/>
      <c r="F120" s="51"/>
      <c r="G120" s="51"/>
    </row>
    <row r="121" spans="1:7" x14ac:dyDescent="0.25">
      <c r="A121" s="96"/>
      <c r="B121" s="96"/>
      <c r="C121" s="96"/>
      <c r="D121" s="97"/>
      <c r="E121" s="53"/>
      <c r="F121" s="51"/>
      <c r="G121" s="51"/>
    </row>
    <row r="122" spans="1:7" x14ac:dyDescent="0.25">
      <c r="A122" s="96"/>
      <c r="B122" s="96"/>
      <c r="C122" s="96"/>
      <c r="D122" s="97"/>
      <c r="E122" s="53"/>
      <c r="F122" s="51"/>
      <c r="G122" s="51"/>
    </row>
    <row r="123" spans="1:7" x14ac:dyDescent="0.25">
      <c r="A123" s="96"/>
      <c r="B123" s="96"/>
      <c r="C123" s="96"/>
      <c r="D123" s="97"/>
      <c r="E123" s="53"/>
      <c r="F123" s="51"/>
      <c r="G123" s="51"/>
    </row>
    <row r="124" spans="1:7" x14ac:dyDescent="0.25">
      <c r="A124" s="96"/>
      <c r="B124" s="96"/>
      <c r="C124" s="96"/>
      <c r="D124" s="97"/>
      <c r="E124" s="53"/>
      <c r="F124" s="51"/>
      <c r="G124" s="51"/>
    </row>
    <row r="125" spans="1:7" x14ac:dyDescent="0.25">
      <c r="A125" s="96"/>
      <c r="B125" s="96"/>
      <c r="C125" s="96"/>
      <c r="D125" s="97"/>
      <c r="E125" s="53"/>
      <c r="F125" s="51"/>
      <c r="G125" s="51"/>
    </row>
    <row r="126" spans="1:7" x14ac:dyDescent="0.25">
      <c r="A126" s="96"/>
      <c r="B126" s="96"/>
      <c r="C126" s="96"/>
      <c r="D126" s="97"/>
      <c r="E126" s="53"/>
      <c r="F126" s="51"/>
      <c r="G126" s="51"/>
    </row>
    <row r="127" spans="1:7" x14ac:dyDescent="0.25">
      <c r="A127" s="96"/>
      <c r="B127" s="96"/>
      <c r="C127" s="96"/>
      <c r="D127" s="97"/>
      <c r="E127" s="53"/>
      <c r="F127" s="51"/>
      <c r="G127" s="51"/>
    </row>
    <row r="128" spans="1:7" x14ac:dyDescent="0.25">
      <c r="A128" s="96"/>
      <c r="B128" s="96"/>
      <c r="C128" s="96"/>
      <c r="D128" s="97"/>
      <c r="E128" s="53"/>
      <c r="F128" s="51"/>
      <c r="G128" s="51"/>
    </row>
    <row r="129" spans="1:7" x14ac:dyDescent="0.25">
      <c r="A129" s="96"/>
      <c r="B129" s="96"/>
      <c r="C129" s="96"/>
      <c r="D129" s="97"/>
      <c r="E129" s="53"/>
      <c r="F129" s="51"/>
      <c r="G129" s="51"/>
    </row>
    <row r="130" spans="1:7" x14ac:dyDescent="0.25">
      <c r="A130" s="96"/>
      <c r="B130" s="96"/>
      <c r="C130" s="96"/>
      <c r="D130" s="97"/>
      <c r="E130" s="53"/>
      <c r="F130" s="51"/>
      <c r="G130" s="51"/>
    </row>
    <row r="131" spans="1:7" x14ac:dyDescent="0.25">
      <c r="A131" s="96"/>
      <c r="B131" s="96"/>
      <c r="C131" s="96"/>
      <c r="D131" s="97"/>
      <c r="E131" s="53"/>
      <c r="F131" s="51"/>
      <c r="G131" s="51"/>
    </row>
    <row r="132" spans="1:7" x14ac:dyDescent="0.25">
      <c r="A132" s="96"/>
      <c r="B132" s="96"/>
      <c r="C132" s="96"/>
      <c r="D132" s="97"/>
      <c r="E132" s="53"/>
      <c r="F132" s="51"/>
      <c r="G132" s="51"/>
    </row>
    <row r="133" spans="1:7" x14ac:dyDescent="0.25">
      <c r="A133" s="96"/>
      <c r="B133" s="96"/>
      <c r="C133" s="96"/>
      <c r="D133" s="97"/>
      <c r="E133" s="53"/>
      <c r="F133" s="51"/>
      <c r="G133" s="51"/>
    </row>
    <row r="134" spans="1:7" x14ac:dyDescent="0.25">
      <c r="A134" s="96"/>
      <c r="B134" s="96"/>
      <c r="C134" s="96"/>
      <c r="D134" s="97"/>
      <c r="E134" s="53"/>
      <c r="F134" s="51"/>
      <c r="G134" s="51"/>
    </row>
    <row r="135" spans="1:7" x14ac:dyDescent="0.25">
      <c r="A135" s="96"/>
      <c r="B135" s="96"/>
      <c r="C135" s="96"/>
      <c r="D135" s="97"/>
      <c r="E135" s="53"/>
      <c r="F135" s="51"/>
      <c r="G135" s="51"/>
    </row>
    <row r="136" spans="1:7" x14ac:dyDescent="0.25">
      <c r="A136" s="96"/>
      <c r="B136" s="96"/>
      <c r="C136" s="96"/>
      <c r="D136" s="97"/>
      <c r="E136" s="52"/>
      <c r="F136" s="56"/>
      <c r="G136" s="56"/>
    </row>
    <row r="137" spans="1:7" x14ac:dyDescent="0.25">
      <c r="A137" s="96"/>
      <c r="B137" s="96"/>
      <c r="C137" s="96"/>
      <c r="D137" s="97"/>
      <c r="E137" s="53"/>
      <c r="F137" s="51"/>
      <c r="G137" s="51"/>
    </row>
    <row r="138" spans="1:7" x14ac:dyDescent="0.25">
      <c r="A138" s="96"/>
      <c r="B138" s="96"/>
      <c r="C138" s="96"/>
      <c r="D138" s="97"/>
      <c r="E138" s="53"/>
      <c r="F138" s="51"/>
      <c r="G138" s="51"/>
    </row>
    <row r="139" spans="1:7" x14ac:dyDescent="0.25">
      <c r="A139" s="96"/>
      <c r="B139" s="96"/>
      <c r="C139" s="96"/>
      <c r="D139" s="97"/>
      <c r="E139" s="53"/>
      <c r="F139" s="51"/>
      <c r="G139" s="51"/>
    </row>
    <row r="140" spans="1:7" x14ac:dyDescent="0.25">
      <c r="A140" s="96"/>
      <c r="B140" s="96"/>
      <c r="C140" s="96"/>
      <c r="D140" s="97"/>
      <c r="E140" s="53"/>
      <c r="F140" s="51"/>
      <c r="G140" s="51"/>
    </row>
    <row r="141" spans="1:7" x14ac:dyDescent="0.25">
      <c r="A141" s="96"/>
      <c r="B141" s="96"/>
      <c r="C141" s="96"/>
      <c r="D141" s="97"/>
      <c r="E141" s="53"/>
      <c r="F141" s="51"/>
      <c r="G141" s="51"/>
    </row>
    <row r="142" spans="1:7" x14ac:dyDescent="0.25">
      <c r="A142" s="96"/>
      <c r="B142" s="96"/>
      <c r="C142" s="96"/>
      <c r="D142" s="97"/>
      <c r="E142" s="53"/>
      <c r="F142" s="51"/>
      <c r="G142" s="51"/>
    </row>
    <row r="143" spans="1:7" x14ac:dyDescent="0.25">
      <c r="A143" s="96"/>
      <c r="B143" s="96"/>
      <c r="C143" s="96"/>
      <c r="D143" s="97"/>
      <c r="E143" s="53"/>
      <c r="F143" s="51"/>
      <c r="G143" s="51"/>
    </row>
    <row r="144" spans="1:7" x14ac:dyDescent="0.25">
      <c r="A144" s="96"/>
      <c r="B144" s="96"/>
      <c r="C144" s="96"/>
      <c r="D144" s="97"/>
      <c r="E144" s="53"/>
      <c r="F144" s="51"/>
      <c r="G144" s="51"/>
    </row>
    <row r="145" spans="1:7" x14ac:dyDescent="0.25">
      <c r="A145" s="96"/>
      <c r="B145" s="96"/>
      <c r="C145" s="96"/>
      <c r="D145" s="97"/>
      <c r="E145" s="53"/>
      <c r="F145" s="51"/>
      <c r="G145" s="51"/>
    </row>
    <row r="146" spans="1:7" x14ac:dyDescent="0.25">
      <c r="A146" s="96"/>
      <c r="B146" s="96"/>
      <c r="C146" s="96"/>
      <c r="D146" s="97"/>
      <c r="E146" s="53"/>
      <c r="F146" s="51"/>
      <c r="G146" s="51"/>
    </row>
    <row r="147" spans="1:7" x14ac:dyDescent="0.25">
      <c r="A147" s="96"/>
      <c r="B147" s="96"/>
      <c r="C147" s="96"/>
      <c r="D147" s="97"/>
      <c r="E147" s="53"/>
      <c r="F147" s="51"/>
      <c r="G147" s="51"/>
    </row>
    <row r="148" spans="1:7" x14ac:dyDescent="0.25">
      <c r="A148" s="96"/>
      <c r="B148" s="96"/>
      <c r="C148" s="96"/>
      <c r="D148" s="97"/>
      <c r="E148" s="53"/>
      <c r="F148" s="51"/>
      <c r="G148" s="51"/>
    </row>
    <row r="149" spans="1:7" x14ac:dyDescent="0.25">
      <c r="A149" s="96"/>
      <c r="B149" s="96"/>
      <c r="C149" s="96"/>
      <c r="D149" s="97"/>
      <c r="E149" s="53"/>
      <c r="F149" s="51"/>
      <c r="G149" s="51"/>
    </row>
    <row r="150" spans="1:7" x14ac:dyDescent="0.25">
      <c r="A150" s="96"/>
      <c r="B150" s="96"/>
      <c r="C150" s="96"/>
      <c r="D150" s="97"/>
      <c r="E150" s="53"/>
      <c r="F150" s="51"/>
      <c r="G150" s="51"/>
    </row>
    <row r="151" spans="1:7" x14ac:dyDescent="0.25">
      <c r="A151" s="96"/>
      <c r="B151" s="96"/>
      <c r="C151" s="96"/>
      <c r="D151" s="97"/>
      <c r="E151" s="53"/>
      <c r="F151" s="51"/>
      <c r="G151" s="51"/>
    </row>
    <row r="152" spans="1:7" x14ac:dyDescent="0.25">
      <c r="A152" s="96"/>
      <c r="B152" s="96"/>
      <c r="C152" s="96"/>
      <c r="D152" s="97"/>
      <c r="E152" s="53"/>
      <c r="F152" s="51"/>
      <c r="G152" s="51"/>
    </row>
    <row r="153" spans="1:7" x14ac:dyDescent="0.25">
      <c r="A153" s="63"/>
      <c r="B153" s="63"/>
      <c r="C153" s="63"/>
      <c r="D153" s="33"/>
      <c r="E153" s="53"/>
      <c r="F153" s="51"/>
      <c r="G153" s="51"/>
    </row>
    <row r="154" spans="1:7" x14ac:dyDescent="0.25">
      <c r="A154" s="63"/>
      <c r="B154" s="63"/>
      <c r="C154" s="63"/>
      <c r="D154" s="33"/>
      <c r="E154" s="53"/>
      <c r="F154" s="51"/>
      <c r="G154" s="51"/>
    </row>
    <row r="155" spans="1:7" x14ac:dyDescent="0.25">
      <c r="B155" s="62"/>
      <c r="C155" s="62"/>
      <c r="D155" s="33"/>
      <c r="E155" s="53"/>
      <c r="F155" s="51"/>
      <c r="G155" s="51"/>
    </row>
    <row r="156" spans="1:7" x14ac:dyDescent="0.25">
      <c r="B156" s="62"/>
      <c r="C156" s="62"/>
      <c r="D156" s="33"/>
      <c r="E156" s="53"/>
      <c r="F156" s="51"/>
      <c r="G156" s="51"/>
    </row>
    <row r="157" spans="1:7" x14ac:dyDescent="0.25">
      <c r="B157" s="62"/>
      <c r="C157" s="62"/>
      <c r="D157" s="33"/>
      <c r="E157" s="53"/>
      <c r="F157" s="51"/>
      <c r="G157" s="51"/>
    </row>
    <row r="158" spans="1:7" x14ac:dyDescent="0.25">
      <c r="B158" s="62"/>
      <c r="C158" s="62"/>
      <c r="D158" s="33"/>
      <c r="E158" s="53"/>
      <c r="F158" s="51"/>
      <c r="G158" s="51"/>
    </row>
    <row r="159" spans="1:7" x14ac:dyDescent="0.25">
      <c r="B159" s="62"/>
      <c r="C159" s="62"/>
      <c r="D159" s="33"/>
      <c r="E159" s="53"/>
      <c r="F159" s="51"/>
      <c r="G159" s="51"/>
    </row>
    <row r="160" spans="1:7" x14ac:dyDescent="0.25">
      <c r="B160" s="62"/>
      <c r="C160" s="62"/>
      <c r="D160" s="33"/>
      <c r="E160" s="53"/>
      <c r="F160" s="51"/>
      <c r="G160" s="51"/>
    </row>
    <row r="161" spans="2:7" x14ac:dyDescent="0.25">
      <c r="B161" s="62"/>
      <c r="C161" s="62"/>
      <c r="D161" s="33"/>
      <c r="E161" s="53"/>
      <c r="F161" s="51"/>
      <c r="G161" s="51"/>
    </row>
    <row r="162" spans="2:7" x14ac:dyDescent="0.25">
      <c r="B162" s="62"/>
      <c r="C162" s="62"/>
      <c r="D162" s="33"/>
      <c r="E162" s="53"/>
      <c r="F162" s="51"/>
      <c r="G162" s="51"/>
    </row>
    <row r="163" spans="2:7" x14ac:dyDescent="0.25">
      <c r="B163" s="62"/>
      <c r="C163" s="62"/>
      <c r="D163" s="33"/>
      <c r="E163" s="53"/>
      <c r="F163" s="51"/>
      <c r="G163" s="51"/>
    </row>
    <row r="164" spans="2:7" x14ac:dyDescent="0.25">
      <c r="B164" s="62"/>
      <c r="C164" s="62"/>
      <c r="D164" s="33"/>
      <c r="E164" s="53"/>
      <c r="F164" s="51"/>
      <c r="G164" s="51"/>
    </row>
    <row r="165" spans="2:7" x14ac:dyDescent="0.25">
      <c r="B165" s="62"/>
      <c r="C165" s="62"/>
      <c r="D165" s="33"/>
      <c r="E165" s="53"/>
      <c r="F165" s="51"/>
      <c r="G165" s="51"/>
    </row>
    <row r="166" spans="2:7" x14ac:dyDescent="0.25">
      <c r="B166" s="62"/>
      <c r="C166" s="62"/>
      <c r="D166" s="33"/>
      <c r="E166" s="53"/>
      <c r="F166" s="51"/>
      <c r="G166" s="51"/>
    </row>
    <row r="167" spans="2:7" x14ac:dyDescent="0.25">
      <c r="B167" s="62"/>
      <c r="C167" s="62"/>
      <c r="D167" s="33"/>
      <c r="E167" s="53"/>
      <c r="F167" s="51"/>
      <c r="G167" s="51"/>
    </row>
    <row r="168" spans="2:7" x14ac:dyDescent="0.25">
      <c r="B168" s="62"/>
      <c r="C168" s="62"/>
      <c r="D168" s="33"/>
      <c r="E168" s="53"/>
      <c r="F168" s="51"/>
      <c r="G168" s="51"/>
    </row>
    <row r="169" spans="2:7" x14ac:dyDescent="0.25">
      <c r="B169" s="62"/>
      <c r="C169" s="62"/>
      <c r="D169" s="33"/>
      <c r="E169" s="53"/>
      <c r="F169" s="51"/>
      <c r="G169" s="51"/>
    </row>
    <row r="170" spans="2:7" x14ac:dyDescent="0.25">
      <c r="B170" s="62"/>
      <c r="C170" s="62"/>
      <c r="D170" s="33"/>
      <c r="E170" s="53"/>
      <c r="F170" s="51"/>
      <c r="G170" s="51"/>
    </row>
    <row r="171" spans="2:7" x14ac:dyDescent="0.25">
      <c r="B171" s="62"/>
      <c r="C171" s="62"/>
      <c r="D171" s="33"/>
      <c r="E171" s="53"/>
      <c r="F171" s="51"/>
      <c r="G171" s="51"/>
    </row>
    <row r="172" spans="2:7" x14ac:dyDescent="0.25">
      <c r="C172" s="33"/>
      <c r="E172" s="53"/>
      <c r="F172" s="51"/>
      <c r="G172" s="51"/>
    </row>
    <row r="173" spans="2:7" x14ac:dyDescent="0.25">
      <c r="C173" s="33"/>
      <c r="E173" s="53"/>
      <c r="F173" s="51"/>
      <c r="G173" s="51"/>
    </row>
    <row r="174" spans="2:7" x14ac:dyDescent="0.25">
      <c r="C174" s="33"/>
      <c r="E174" s="53"/>
      <c r="F174" s="51"/>
      <c r="G174" s="51"/>
    </row>
    <row r="175" spans="2:7" x14ac:dyDescent="0.25">
      <c r="C175" s="33"/>
      <c r="E175" s="53"/>
      <c r="F175" s="51"/>
      <c r="G175" s="51"/>
    </row>
    <row r="176" spans="2:7" x14ac:dyDescent="0.25">
      <c r="C176" s="33"/>
      <c r="E176" s="53"/>
      <c r="F176" s="51"/>
      <c r="G176" s="51"/>
    </row>
    <row r="177" spans="3:7" x14ac:dyDescent="0.25">
      <c r="C177" s="33"/>
      <c r="E177" s="53"/>
      <c r="F177" s="51"/>
      <c r="G177" s="51"/>
    </row>
    <row r="178" spans="3:7" x14ac:dyDescent="0.25">
      <c r="C178" s="33"/>
      <c r="E178" s="53"/>
      <c r="F178" s="51"/>
      <c r="G178" s="51"/>
    </row>
    <row r="179" spans="3:7" x14ac:dyDescent="0.25">
      <c r="C179" s="33"/>
      <c r="E179" s="54"/>
      <c r="F179" s="55"/>
      <c r="G179" s="55"/>
    </row>
    <row r="180" spans="3:7" x14ac:dyDescent="0.25">
      <c r="C180" s="33"/>
      <c r="E180" s="53"/>
      <c r="F180" s="51"/>
      <c r="G180" s="51"/>
    </row>
    <row r="181" spans="3:7" x14ac:dyDescent="0.25">
      <c r="C181" s="33"/>
      <c r="E181" s="53"/>
      <c r="F181" s="51"/>
      <c r="G181" s="51"/>
    </row>
    <row r="182" spans="3:7" x14ac:dyDescent="0.25">
      <c r="C182" s="33"/>
      <c r="E182" s="53"/>
      <c r="F182" s="51"/>
      <c r="G182" s="51"/>
    </row>
    <row r="183" spans="3:7" x14ac:dyDescent="0.25">
      <c r="E183" s="40"/>
    </row>
    <row r="184" spans="3:7" x14ac:dyDescent="0.25">
      <c r="E184" s="40"/>
    </row>
    <row r="185" spans="3:7" x14ac:dyDescent="0.25">
      <c r="E185" s="40"/>
    </row>
    <row r="186" spans="3:7" x14ac:dyDescent="0.25">
      <c r="E186" s="40"/>
    </row>
    <row r="187" spans="3:7" x14ac:dyDescent="0.25">
      <c r="E187" s="40"/>
    </row>
    <row r="188" spans="3:7" x14ac:dyDescent="0.25">
      <c r="E188" s="40"/>
    </row>
  </sheetData>
  <mergeCells count="1">
    <mergeCell ref="F7:G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
  <sheetViews>
    <sheetView workbookViewId="0"/>
  </sheetViews>
  <sheetFormatPr defaultRowHeight="15" x14ac:dyDescent="0.25"/>
  <cols>
    <col min="1" max="1" width="16" customWidth="1"/>
    <col min="2" max="4" width="15.28515625" customWidth="1"/>
    <col min="5" max="5" width="16.28515625" customWidth="1"/>
  </cols>
  <sheetData>
    <row r="1" spans="1:5" ht="22.5" x14ac:dyDescent="0.3">
      <c r="A1" s="22" t="s">
        <v>9</v>
      </c>
      <c r="B1" s="21"/>
      <c r="C1" s="21"/>
      <c r="D1" s="21"/>
    </row>
    <row r="2" spans="1:5" s="28" customFormat="1" ht="22.5" x14ac:dyDescent="0.3">
      <c r="A2" s="22"/>
    </row>
    <row r="3" spans="1:5" ht="62.25" customHeight="1" x14ac:dyDescent="0.25">
      <c r="A3" s="23" t="s">
        <v>82</v>
      </c>
      <c r="B3" s="24" t="s">
        <v>1</v>
      </c>
      <c r="C3" s="25" t="s">
        <v>12</v>
      </c>
      <c r="D3" s="105" t="s">
        <v>60</v>
      </c>
    </row>
    <row r="4" spans="1:5" x14ac:dyDescent="0.25">
      <c r="A4" s="21"/>
      <c r="B4" s="27">
        <v>2179</v>
      </c>
      <c r="C4" s="26">
        <v>1436</v>
      </c>
      <c r="D4" s="57">
        <v>1537</v>
      </c>
    </row>
    <row r="5" spans="1:5" x14ac:dyDescent="0.25">
      <c r="A5" s="21"/>
      <c r="B5" s="19">
        <v>1</v>
      </c>
      <c r="C5" s="20">
        <f>(C4/B4)</f>
        <v>0.65901789811840294</v>
      </c>
      <c r="D5" s="10">
        <f>(D4/B4)</f>
        <v>0.70536943552088116</v>
      </c>
    </row>
    <row r="6" spans="1:5" s="96" customFormat="1" x14ac:dyDescent="0.25">
      <c r="B6" s="106"/>
      <c r="C6" s="87"/>
      <c r="D6" s="107"/>
    </row>
    <row r="7" spans="1:5" ht="49.5" customHeight="1" x14ac:dyDescent="0.25">
      <c r="A7" s="164" t="s">
        <v>23</v>
      </c>
      <c r="B7" s="164" t="s">
        <v>1</v>
      </c>
      <c r="C7" s="162" t="s">
        <v>11</v>
      </c>
      <c r="D7" s="163" t="s">
        <v>10</v>
      </c>
      <c r="E7" s="162" t="s">
        <v>59</v>
      </c>
    </row>
    <row r="8" spans="1:5" x14ac:dyDescent="0.25">
      <c r="A8" s="96" t="s">
        <v>44</v>
      </c>
      <c r="B8" s="96">
        <v>150</v>
      </c>
      <c r="C8" s="96">
        <v>52</v>
      </c>
      <c r="D8" s="97">
        <v>34.666670000000003</v>
      </c>
      <c r="E8" s="97">
        <v>36</v>
      </c>
    </row>
    <row r="9" spans="1:5" x14ac:dyDescent="0.25">
      <c r="A9" s="96" t="s">
        <v>45</v>
      </c>
      <c r="B9" s="96">
        <v>89</v>
      </c>
      <c r="C9" s="96">
        <v>61</v>
      </c>
      <c r="D9" s="97">
        <v>68.539330000000007</v>
      </c>
      <c r="E9" s="97">
        <v>74.157300000000006</v>
      </c>
    </row>
    <row r="10" spans="1:5" x14ac:dyDescent="0.25">
      <c r="A10" s="96" t="s">
        <v>46</v>
      </c>
      <c r="B10" s="96">
        <v>195</v>
      </c>
      <c r="C10" s="96">
        <v>131</v>
      </c>
      <c r="D10" s="97">
        <v>67.179490000000001</v>
      </c>
      <c r="E10" s="97">
        <v>68.717950000000002</v>
      </c>
    </row>
    <row r="11" spans="1:5" x14ac:dyDescent="0.25">
      <c r="A11" s="96" t="s">
        <v>47</v>
      </c>
      <c r="B11" s="96">
        <v>171</v>
      </c>
      <c r="C11" s="96">
        <v>135</v>
      </c>
      <c r="D11" s="97">
        <v>78.947360000000003</v>
      </c>
      <c r="E11" s="97">
        <v>82.456140000000005</v>
      </c>
    </row>
    <row r="12" spans="1:5" x14ac:dyDescent="0.25">
      <c r="A12" s="96" t="s">
        <v>48</v>
      </c>
      <c r="B12" s="96">
        <v>233</v>
      </c>
      <c r="C12" s="96">
        <v>182</v>
      </c>
      <c r="D12" s="97">
        <v>78.111590000000007</v>
      </c>
      <c r="E12" s="97">
        <v>81.545069999999996</v>
      </c>
    </row>
    <row r="13" spans="1:5" x14ac:dyDescent="0.25">
      <c r="A13" s="96" t="s">
        <v>49</v>
      </c>
      <c r="B13" s="96">
        <v>285</v>
      </c>
      <c r="C13" s="96">
        <v>207</v>
      </c>
      <c r="D13" s="97">
        <v>72.63158</v>
      </c>
      <c r="E13" s="97">
        <v>80.350880000000004</v>
      </c>
    </row>
    <row r="14" spans="1:5" x14ac:dyDescent="0.25">
      <c r="A14" s="96" t="s">
        <v>50</v>
      </c>
      <c r="B14" s="96">
        <v>160</v>
      </c>
      <c r="C14" s="96">
        <v>75</v>
      </c>
      <c r="D14" s="97">
        <v>46.875</v>
      </c>
      <c r="E14" s="97">
        <v>50</v>
      </c>
    </row>
    <row r="15" spans="1:5" x14ac:dyDescent="0.25">
      <c r="A15" s="96" t="s">
        <v>51</v>
      </c>
      <c r="B15" s="96">
        <v>153</v>
      </c>
      <c r="C15" s="96">
        <v>110</v>
      </c>
      <c r="D15" s="97">
        <v>71.895420000000001</v>
      </c>
      <c r="E15" s="97">
        <v>76.470590000000001</v>
      </c>
    </row>
    <row r="16" spans="1:5" x14ac:dyDescent="0.25">
      <c r="A16" s="96" t="s">
        <v>52</v>
      </c>
      <c r="B16" s="96">
        <v>202</v>
      </c>
      <c r="C16" s="96">
        <v>135</v>
      </c>
      <c r="D16" s="97">
        <v>66.831680000000006</v>
      </c>
      <c r="E16" s="97">
        <v>71.287130000000005</v>
      </c>
    </row>
    <row r="17" spans="1:5" x14ac:dyDescent="0.25">
      <c r="A17" s="96" t="s">
        <v>53</v>
      </c>
      <c r="B17" s="96">
        <v>203</v>
      </c>
      <c r="C17" s="96">
        <v>151</v>
      </c>
      <c r="D17" s="97">
        <v>74.384240000000005</v>
      </c>
      <c r="E17" s="97">
        <v>83.743840000000006</v>
      </c>
    </row>
    <row r="18" spans="1:5" x14ac:dyDescent="0.25">
      <c r="A18" s="96" t="s">
        <v>54</v>
      </c>
      <c r="B18" s="96">
        <v>92</v>
      </c>
      <c r="C18" s="96">
        <v>67</v>
      </c>
      <c r="D18" s="97">
        <v>72.826089999999994</v>
      </c>
      <c r="E18" s="97">
        <v>81.521739999999994</v>
      </c>
    </row>
    <row r="19" spans="1:5" x14ac:dyDescent="0.25">
      <c r="A19" s="96" t="s">
        <v>55</v>
      </c>
      <c r="B19" s="96">
        <v>147</v>
      </c>
      <c r="C19" s="96">
        <v>99</v>
      </c>
      <c r="D19" s="97">
        <v>67.346940000000004</v>
      </c>
      <c r="E19" s="97">
        <v>71.428569999999993</v>
      </c>
    </row>
    <row r="20" spans="1:5" x14ac:dyDescent="0.25">
      <c r="A20" s="149" t="s">
        <v>56</v>
      </c>
      <c r="B20" s="149">
        <v>99</v>
      </c>
      <c r="C20" s="149">
        <v>31</v>
      </c>
      <c r="D20" s="160">
        <v>31.313130000000001</v>
      </c>
      <c r="E20" s="160">
        <v>32.323230000000002</v>
      </c>
    </row>
    <row r="21" spans="1:5" x14ac:dyDescent="0.25">
      <c r="A21" s="96"/>
      <c r="B21" s="96"/>
      <c r="C21" s="96"/>
      <c r="D21" s="97"/>
      <c r="E21" s="97"/>
    </row>
    <row r="22" spans="1:5" x14ac:dyDescent="0.25">
      <c r="A22" s="96"/>
      <c r="B22" s="96"/>
      <c r="C22" s="96"/>
      <c r="D22" s="97"/>
      <c r="E22" s="97"/>
    </row>
    <row r="23" spans="1:5" x14ac:dyDescent="0.25">
      <c r="A23" s="96"/>
      <c r="B23" s="96"/>
      <c r="C23" s="96"/>
      <c r="D23" s="97"/>
      <c r="E23" s="97"/>
    </row>
    <row r="24" spans="1:5" x14ac:dyDescent="0.25">
      <c r="A24" s="96"/>
      <c r="B24" s="96"/>
      <c r="C24" s="96"/>
      <c r="D24" s="97"/>
      <c r="E24" s="97"/>
    </row>
    <row r="25" spans="1:5" x14ac:dyDescent="0.25">
      <c r="A25" s="96"/>
      <c r="B25" s="96"/>
      <c r="C25" s="96"/>
      <c r="D25" s="97"/>
      <c r="E25" s="97"/>
    </row>
    <row r="26" spans="1:5" x14ac:dyDescent="0.25">
      <c r="A26" s="96"/>
      <c r="B26" s="96"/>
      <c r="C26" s="96"/>
      <c r="D26" s="97"/>
      <c r="E26" s="97"/>
    </row>
    <row r="27" spans="1:5" x14ac:dyDescent="0.25">
      <c r="A27" s="96"/>
      <c r="B27" s="96"/>
      <c r="C27" s="96"/>
      <c r="D27" s="97"/>
      <c r="E27" s="97"/>
    </row>
    <row r="28" spans="1:5" x14ac:dyDescent="0.25">
      <c r="A28" s="96"/>
      <c r="B28" s="96"/>
      <c r="C28" s="96"/>
      <c r="D28" s="97"/>
      <c r="E28" s="97"/>
    </row>
    <row r="29" spans="1:5" x14ac:dyDescent="0.25">
      <c r="A29" s="96"/>
      <c r="B29" s="96"/>
      <c r="C29" s="96"/>
      <c r="D29" s="97"/>
      <c r="E29" s="97"/>
    </row>
    <row r="30" spans="1:5" x14ac:dyDescent="0.25">
      <c r="A30" s="96"/>
      <c r="B30" s="96"/>
      <c r="C30" s="96"/>
      <c r="D30" s="97"/>
      <c r="E30" s="97"/>
    </row>
    <row r="31" spans="1:5" x14ac:dyDescent="0.25">
      <c r="A31" s="96"/>
      <c r="B31" s="96"/>
      <c r="C31" s="96"/>
      <c r="D31" s="97"/>
      <c r="E31" s="97"/>
    </row>
    <row r="32" spans="1:5" x14ac:dyDescent="0.25">
      <c r="A32" s="96"/>
      <c r="B32" s="96"/>
      <c r="C32" s="96"/>
      <c r="D32" s="97"/>
      <c r="E32" s="97"/>
    </row>
    <row r="33" spans="1:5" x14ac:dyDescent="0.25">
      <c r="A33" s="96"/>
      <c r="B33" s="96"/>
      <c r="C33" s="96"/>
      <c r="D33" s="97"/>
      <c r="E33" s="97"/>
    </row>
    <row r="34" spans="1:5" x14ac:dyDescent="0.25">
      <c r="A34" s="96"/>
      <c r="B34" s="96"/>
      <c r="C34" s="96"/>
      <c r="D34" s="97"/>
      <c r="E34" s="97"/>
    </row>
    <row r="35" spans="1:5" x14ac:dyDescent="0.25">
      <c r="A35" s="96"/>
      <c r="B35" s="96"/>
      <c r="C35" s="96"/>
      <c r="D35" s="97"/>
      <c r="E35" s="97"/>
    </row>
    <row r="36" spans="1:5" x14ac:dyDescent="0.25">
      <c r="A36" s="96"/>
      <c r="B36" s="96"/>
      <c r="C36" s="96"/>
      <c r="D36" s="97"/>
      <c r="E36" s="97"/>
    </row>
    <row r="37" spans="1:5" x14ac:dyDescent="0.25">
      <c r="A37" s="96"/>
      <c r="B37" s="96"/>
      <c r="C37" s="96"/>
      <c r="D37" s="97"/>
      <c r="E37" s="97"/>
    </row>
    <row r="38" spans="1:5" x14ac:dyDescent="0.25">
      <c r="A38" s="96"/>
      <c r="B38" s="96"/>
      <c r="C38" s="96"/>
      <c r="D38" s="97"/>
      <c r="E38" s="97"/>
    </row>
    <row r="39" spans="1:5" x14ac:dyDescent="0.25">
      <c r="A39" s="96"/>
      <c r="B39" s="96"/>
      <c r="C39" s="96"/>
      <c r="D39" s="97"/>
      <c r="E39" s="97"/>
    </row>
    <row r="40" spans="1:5" x14ac:dyDescent="0.25">
      <c r="A40" s="96"/>
      <c r="B40" s="96"/>
      <c r="C40" s="96"/>
      <c r="D40" s="97"/>
      <c r="E40" s="97"/>
    </row>
    <row r="41" spans="1:5" x14ac:dyDescent="0.25">
      <c r="A41" s="96"/>
      <c r="B41" s="96"/>
      <c r="C41" s="96"/>
      <c r="D41" s="97"/>
      <c r="E41" s="97"/>
    </row>
    <row r="42" spans="1:5" x14ac:dyDescent="0.25">
      <c r="A42" s="96"/>
      <c r="B42" s="96"/>
      <c r="C42" s="96"/>
      <c r="D42" s="97"/>
      <c r="E42" s="97"/>
    </row>
    <row r="43" spans="1:5" x14ac:dyDescent="0.25">
      <c r="A43" s="96"/>
      <c r="B43" s="96"/>
      <c r="C43" s="96"/>
      <c r="D43" s="97"/>
      <c r="E43" s="97"/>
    </row>
    <row r="44" spans="1:5" x14ac:dyDescent="0.25">
      <c r="A44" s="96"/>
      <c r="B44" s="96"/>
      <c r="C44" s="96"/>
      <c r="D44" s="97"/>
      <c r="E44" s="97"/>
    </row>
    <row r="45" spans="1:5" x14ac:dyDescent="0.25">
      <c r="A45" s="96"/>
      <c r="B45" s="96"/>
      <c r="C45" s="96"/>
      <c r="D45" s="97"/>
      <c r="E45" s="97"/>
    </row>
    <row r="46" spans="1:5" x14ac:dyDescent="0.25">
      <c r="A46" s="96"/>
      <c r="B46" s="96"/>
      <c r="C46" s="96"/>
      <c r="D46" s="97"/>
      <c r="E46" s="97"/>
    </row>
    <row r="47" spans="1:5" x14ac:dyDescent="0.25">
      <c r="A47" s="96"/>
      <c r="B47" s="96"/>
      <c r="C47" s="96"/>
      <c r="D47" s="97"/>
      <c r="E47" s="97"/>
    </row>
    <row r="48" spans="1:5" x14ac:dyDescent="0.25">
      <c r="A48" s="96"/>
      <c r="B48" s="96"/>
      <c r="C48" s="96"/>
      <c r="D48" s="97"/>
      <c r="E48" s="97"/>
    </row>
    <row r="49" spans="1:5" x14ac:dyDescent="0.25">
      <c r="A49" s="96"/>
      <c r="B49" s="96"/>
      <c r="C49" s="96"/>
      <c r="D49" s="97"/>
      <c r="E49" s="97"/>
    </row>
    <row r="50" spans="1:5" x14ac:dyDescent="0.25">
      <c r="A50" s="96"/>
      <c r="B50" s="96"/>
      <c r="C50" s="96"/>
      <c r="D50" s="97"/>
      <c r="E50" s="97"/>
    </row>
    <row r="51" spans="1:5" x14ac:dyDescent="0.25">
      <c r="A51" s="96"/>
      <c r="B51" s="96"/>
      <c r="C51" s="96"/>
      <c r="D51" s="97"/>
      <c r="E51" s="97"/>
    </row>
    <row r="52" spans="1:5" x14ac:dyDescent="0.25">
      <c r="A52" s="96"/>
      <c r="B52" s="96"/>
      <c r="C52" s="96"/>
      <c r="D52" s="97"/>
      <c r="E52" s="97"/>
    </row>
    <row r="53" spans="1:5" x14ac:dyDescent="0.25">
      <c r="A53" s="96"/>
      <c r="B53" s="96"/>
      <c r="C53" s="96"/>
      <c r="D53" s="97"/>
      <c r="E53" s="97"/>
    </row>
    <row r="54" spans="1:5" x14ac:dyDescent="0.25">
      <c r="A54" s="96"/>
      <c r="B54" s="96"/>
      <c r="C54" s="96"/>
      <c r="D54" s="97"/>
      <c r="E54" s="97"/>
    </row>
    <row r="55" spans="1:5" x14ac:dyDescent="0.25">
      <c r="A55" s="96"/>
      <c r="B55" s="96"/>
      <c r="C55" s="96"/>
      <c r="D55" s="97"/>
      <c r="E55" s="97"/>
    </row>
    <row r="56" spans="1:5" x14ac:dyDescent="0.25">
      <c r="A56" s="96"/>
      <c r="B56" s="96"/>
      <c r="C56" s="96"/>
      <c r="D56" s="97"/>
      <c r="E56" s="97"/>
    </row>
    <row r="57" spans="1:5" x14ac:dyDescent="0.25">
      <c r="A57" s="96"/>
      <c r="B57" s="96"/>
      <c r="C57" s="96"/>
      <c r="D57" s="97"/>
      <c r="E57" s="97"/>
    </row>
    <row r="58" spans="1:5" x14ac:dyDescent="0.25">
      <c r="A58" s="96"/>
      <c r="B58" s="96"/>
      <c r="C58" s="96"/>
      <c r="D58" s="97"/>
      <c r="E58" s="97"/>
    </row>
    <row r="59" spans="1:5" x14ac:dyDescent="0.25">
      <c r="A59" s="96"/>
      <c r="B59" s="96"/>
      <c r="C59" s="96"/>
      <c r="D59" s="97"/>
      <c r="E59" s="97"/>
    </row>
    <row r="60" spans="1:5" x14ac:dyDescent="0.25">
      <c r="A60" s="96"/>
      <c r="B60" s="96"/>
      <c r="C60" s="96"/>
      <c r="D60" s="97"/>
      <c r="E60" s="97"/>
    </row>
    <row r="61" spans="1:5" x14ac:dyDescent="0.25">
      <c r="A61" s="96"/>
      <c r="B61" s="96"/>
      <c r="C61" s="96"/>
      <c r="D61" s="97"/>
      <c r="E61" s="97"/>
    </row>
    <row r="62" spans="1:5" x14ac:dyDescent="0.25">
      <c r="A62" s="96"/>
      <c r="B62" s="96"/>
      <c r="C62" s="96"/>
      <c r="D62" s="97"/>
      <c r="E62" s="97"/>
    </row>
    <row r="63" spans="1:5" x14ac:dyDescent="0.25">
      <c r="A63" s="96"/>
      <c r="B63" s="96"/>
      <c r="C63" s="96"/>
      <c r="D63" s="97"/>
      <c r="E63" s="97"/>
    </row>
    <row r="64" spans="1:5" x14ac:dyDescent="0.25">
      <c r="A64" s="96"/>
      <c r="B64" s="96"/>
      <c r="C64" s="96"/>
      <c r="D64" s="97"/>
      <c r="E64" s="97"/>
    </row>
    <row r="65" spans="1:5" x14ac:dyDescent="0.25">
      <c r="A65" s="96"/>
      <c r="B65" s="96"/>
      <c r="C65" s="96"/>
      <c r="D65" s="97"/>
      <c r="E65" s="97"/>
    </row>
    <row r="66" spans="1:5" x14ac:dyDescent="0.25">
      <c r="A66" s="96"/>
      <c r="B66" s="96"/>
      <c r="C66" s="96"/>
      <c r="D66" s="97"/>
      <c r="E66" s="97"/>
    </row>
    <row r="67" spans="1:5" x14ac:dyDescent="0.25">
      <c r="A67" s="96"/>
      <c r="B67" s="96"/>
      <c r="C67" s="96"/>
      <c r="D67" s="97"/>
      <c r="E67" s="97"/>
    </row>
    <row r="68" spans="1:5" x14ac:dyDescent="0.25">
      <c r="A68" s="96"/>
      <c r="B68" s="96"/>
      <c r="C68" s="96"/>
      <c r="D68" s="97"/>
      <c r="E68" s="97"/>
    </row>
    <row r="69" spans="1:5" x14ac:dyDescent="0.25">
      <c r="A69" s="96"/>
      <c r="B69" s="96"/>
      <c r="C69" s="96"/>
      <c r="D69" s="97"/>
      <c r="E69" s="97"/>
    </row>
    <row r="70" spans="1:5" x14ac:dyDescent="0.25">
      <c r="A70" s="96"/>
      <c r="B70" s="96"/>
      <c r="C70" s="96"/>
      <c r="D70" s="97"/>
      <c r="E70" s="97"/>
    </row>
    <row r="71" spans="1:5" x14ac:dyDescent="0.25">
      <c r="A71" s="96"/>
      <c r="B71" s="96"/>
      <c r="C71" s="96"/>
      <c r="D71" s="97"/>
      <c r="E71" s="97"/>
    </row>
    <row r="72" spans="1:5" x14ac:dyDescent="0.25">
      <c r="A72" s="96"/>
      <c r="B72" s="96"/>
      <c r="C72" s="96"/>
      <c r="D72" s="97"/>
      <c r="E72" s="97"/>
    </row>
    <row r="73" spans="1:5" x14ac:dyDescent="0.25">
      <c r="A73" s="96"/>
      <c r="B73" s="96"/>
      <c r="C73" s="96"/>
      <c r="D73" s="97"/>
      <c r="E73" s="97"/>
    </row>
    <row r="74" spans="1:5" x14ac:dyDescent="0.25">
      <c r="A74" s="96"/>
      <c r="B74" s="96"/>
      <c r="C74" s="96"/>
      <c r="D74" s="97"/>
      <c r="E74" s="97"/>
    </row>
    <row r="75" spans="1:5" x14ac:dyDescent="0.25">
      <c r="A75" s="96"/>
      <c r="B75" s="96"/>
      <c r="C75" s="96"/>
      <c r="D75" s="97"/>
      <c r="E75" s="97"/>
    </row>
    <row r="76" spans="1:5" x14ac:dyDescent="0.25">
      <c r="A76" s="96"/>
      <c r="B76" s="96"/>
      <c r="C76" s="96"/>
      <c r="D76" s="97"/>
      <c r="E76" s="97"/>
    </row>
    <row r="77" spans="1:5" x14ac:dyDescent="0.25">
      <c r="A77" s="96"/>
      <c r="B77" s="96"/>
      <c r="C77" s="96"/>
      <c r="D77" s="97"/>
      <c r="E77" s="97"/>
    </row>
    <row r="78" spans="1:5" x14ac:dyDescent="0.25">
      <c r="A78" s="96"/>
      <c r="B78" s="96"/>
      <c r="C78" s="96"/>
      <c r="D78" s="97"/>
      <c r="E78" s="97"/>
    </row>
    <row r="79" spans="1:5" x14ac:dyDescent="0.25">
      <c r="A79" s="96"/>
      <c r="B79" s="96"/>
      <c r="C79" s="96"/>
      <c r="D79" s="97"/>
      <c r="E79" s="97"/>
    </row>
    <row r="80" spans="1:5" x14ac:dyDescent="0.25">
      <c r="A80" s="96"/>
      <c r="B80" s="96"/>
      <c r="C80" s="96"/>
      <c r="D80" s="97"/>
      <c r="E80" s="97"/>
    </row>
    <row r="81" spans="1:5" x14ac:dyDescent="0.25">
      <c r="A81" s="96"/>
      <c r="B81" s="96"/>
      <c r="C81" s="96"/>
      <c r="D81" s="97"/>
      <c r="E81" s="97"/>
    </row>
    <row r="82" spans="1:5" x14ac:dyDescent="0.25">
      <c r="A82" s="96"/>
      <c r="B82" s="96"/>
      <c r="C82" s="96"/>
      <c r="D82" s="97"/>
      <c r="E82" s="97"/>
    </row>
    <row r="83" spans="1:5" x14ac:dyDescent="0.25">
      <c r="A83" s="96"/>
      <c r="B83" s="96"/>
      <c r="C83" s="96"/>
      <c r="D83" s="97"/>
      <c r="E83" s="97"/>
    </row>
    <row r="84" spans="1:5" x14ac:dyDescent="0.25">
      <c r="A84" s="96"/>
      <c r="B84" s="96"/>
      <c r="C84" s="96"/>
      <c r="D84" s="97"/>
      <c r="E84" s="97"/>
    </row>
    <row r="85" spans="1:5" x14ac:dyDescent="0.25">
      <c r="A85" s="96"/>
      <c r="B85" s="96"/>
      <c r="C85" s="96"/>
      <c r="D85" s="97"/>
      <c r="E85" s="97"/>
    </row>
    <row r="86" spans="1:5" x14ac:dyDescent="0.25">
      <c r="A86" s="96"/>
      <c r="B86" s="96"/>
      <c r="C86" s="96"/>
      <c r="D86" s="97"/>
      <c r="E86" s="97"/>
    </row>
    <row r="87" spans="1:5" x14ac:dyDescent="0.25">
      <c r="A87" s="96"/>
      <c r="B87" s="96"/>
      <c r="C87" s="96"/>
      <c r="D87" s="97"/>
      <c r="E87" s="97"/>
    </row>
    <row r="88" spans="1:5" x14ac:dyDescent="0.25">
      <c r="A88" s="96"/>
      <c r="B88" s="96"/>
      <c r="C88" s="96"/>
      <c r="D88" s="97"/>
      <c r="E88" s="97"/>
    </row>
    <row r="89" spans="1:5" x14ac:dyDescent="0.25">
      <c r="A89" s="96"/>
      <c r="B89" s="96"/>
      <c r="C89" s="96"/>
      <c r="D89" s="97"/>
      <c r="E89" s="97"/>
    </row>
    <row r="90" spans="1:5" x14ac:dyDescent="0.25">
      <c r="A90" s="96"/>
      <c r="B90" s="96"/>
      <c r="C90" s="96"/>
      <c r="D90" s="97"/>
      <c r="E90" s="97"/>
    </row>
    <row r="91" spans="1:5" x14ac:dyDescent="0.25">
      <c r="A91" s="96"/>
      <c r="B91" s="96"/>
      <c r="C91" s="96"/>
      <c r="D91" s="97"/>
      <c r="E91" s="97"/>
    </row>
    <row r="92" spans="1:5" x14ac:dyDescent="0.25">
      <c r="A92" s="96"/>
      <c r="B92" s="96"/>
      <c r="C92" s="96"/>
      <c r="D92" s="97"/>
      <c r="E92" s="97"/>
    </row>
    <row r="93" spans="1:5" x14ac:dyDescent="0.25">
      <c r="A93" s="96"/>
      <c r="B93" s="96"/>
      <c r="C93" s="96"/>
      <c r="D93" s="97"/>
      <c r="E93" s="97"/>
    </row>
    <row r="94" spans="1:5" x14ac:dyDescent="0.25">
      <c r="A94" s="96"/>
      <c r="B94" s="96"/>
      <c r="C94" s="96"/>
      <c r="D94" s="97"/>
      <c r="E94" s="97"/>
    </row>
    <row r="95" spans="1:5" x14ac:dyDescent="0.25">
      <c r="A95" s="96"/>
      <c r="B95" s="96"/>
      <c r="C95" s="96"/>
      <c r="D95" s="97"/>
      <c r="E95" s="97"/>
    </row>
    <row r="96" spans="1:5" x14ac:dyDescent="0.25">
      <c r="A96" s="96"/>
      <c r="B96" s="96"/>
      <c r="C96" s="96"/>
      <c r="D96" s="97"/>
      <c r="E96" s="97"/>
    </row>
    <row r="97" spans="1:5" x14ac:dyDescent="0.25">
      <c r="A97" s="96"/>
      <c r="B97" s="96"/>
      <c r="C97" s="96"/>
      <c r="D97" s="97"/>
      <c r="E97" s="97"/>
    </row>
    <row r="98" spans="1:5" x14ac:dyDescent="0.25">
      <c r="A98" s="96"/>
      <c r="B98" s="96"/>
      <c r="C98" s="96"/>
      <c r="D98" s="97"/>
      <c r="E98" s="97"/>
    </row>
    <row r="99" spans="1:5" x14ac:dyDescent="0.25">
      <c r="A99" s="96"/>
      <c r="B99" s="96"/>
      <c r="C99" s="96"/>
      <c r="D99" s="97"/>
      <c r="E99" s="97"/>
    </row>
    <row r="100" spans="1:5" x14ac:dyDescent="0.25">
      <c r="A100" s="96"/>
      <c r="B100" s="96"/>
      <c r="C100" s="96"/>
      <c r="D100" s="97"/>
      <c r="E100" s="97"/>
    </row>
    <row r="101" spans="1:5" x14ac:dyDescent="0.25">
      <c r="A101" s="96"/>
      <c r="B101" s="96"/>
      <c r="C101" s="96"/>
      <c r="D101" s="97"/>
      <c r="E101" s="97"/>
    </row>
    <row r="102" spans="1:5" x14ac:dyDescent="0.25">
      <c r="A102" s="96"/>
      <c r="B102" s="96"/>
      <c r="C102" s="96"/>
      <c r="D102" s="97"/>
      <c r="E102" s="97"/>
    </row>
    <row r="103" spans="1:5" x14ac:dyDescent="0.25">
      <c r="A103" s="96"/>
      <c r="B103" s="96"/>
      <c r="C103" s="96"/>
      <c r="D103" s="97"/>
      <c r="E103" s="97"/>
    </row>
    <row r="104" spans="1:5" x14ac:dyDescent="0.25">
      <c r="A104" s="96"/>
      <c r="B104" s="96"/>
      <c r="C104" s="96"/>
      <c r="D104" s="97"/>
      <c r="E104" s="97"/>
    </row>
    <row r="105" spans="1:5" x14ac:dyDescent="0.25">
      <c r="A105" s="96"/>
      <c r="B105" s="96"/>
      <c r="C105" s="96"/>
      <c r="D105" s="97"/>
      <c r="E105" s="97"/>
    </row>
    <row r="106" spans="1:5" x14ac:dyDescent="0.25">
      <c r="A106" s="96"/>
      <c r="B106" s="96"/>
      <c r="C106" s="96"/>
      <c r="D106" s="97"/>
      <c r="E106" s="97"/>
    </row>
    <row r="107" spans="1:5" x14ac:dyDescent="0.25">
      <c r="A107" s="96"/>
      <c r="B107" s="96"/>
      <c r="C107" s="96"/>
      <c r="D107" s="97"/>
      <c r="E107" s="97"/>
    </row>
    <row r="108" spans="1:5" x14ac:dyDescent="0.25">
      <c r="A108" s="96"/>
      <c r="B108" s="96"/>
      <c r="C108" s="96"/>
      <c r="D108" s="97"/>
      <c r="E108" s="97"/>
    </row>
    <row r="109" spans="1:5" x14ac:dyDescent="0.25">
      <c r="A109" s="96"/>
      <c r="B109" s="96"/>
      <c r="C109" s="96"/>
      <c r="D109" s="97"/>
      <c r="E109" s="97"/>
    </row>
    <row r="110" spans="1:5" x14ac:dyDescent="0.25">
      <c r="A110" s="96"/>
      <c r="B110" s="96"/>
      <c r="C110" s="96"/>
      <c r="D110" s="97"/>
      <c r="E110" s="97"/>
    </row>
    <row r="111" spans="1:5" x14ac:dyDescent="0.25">
      <c r="A111" s="96"/>
      <c r="B111" s="96"/>
      <c r="C111" s="96"/>
      <c r="D111" s="97"/>
      <c r="E111" s="97"/>
    </row>
    <row r="112" spans="1:5" x14ac:dyDescent="0.25">
      <c r="A112" s="96"/>
      <c r="B112" s="96"/>
      <c r="C112" s="96"/>
      <c r="D112" s="97"/>
      <c r="E112" s="97"/>
    </row>
    <row r="113" spans="1:5" x14ac:dyDescent="0.25">
      <c r="A113" s="96"/>
      <c r="B113" s="96"/>
      <c r="C113" s="96"/>
      <c r="D113" s="97"/>
      <c r="E113" s="97"/>
    </row>
    <row r="114" spans="1:5" x14ac:dyDescent="0.25">
      <c r="A114" s="96"/>
      <c r="B114" s="96"/>
      <c r="C114" s="96"/>
      <c r="D114" s="97"/>
      <c r="E114" s="97"/>
    </row>
    <row r="115" spans="1:5" x14ac:dyDescent="0.25">
      <c r="A115" s="96"/>
      <c r="B115" s="96"/>
      <c r="C115" s="96"/>
      <c r="D115" s="97"/>
      <c r="E115" s="97"/>
    </row>
    <row r="116" spans="1:5" x14ac:dyDescent="0.25">
      <c r="A116" s="96"/>
      <c r="B116" s="96"/>
      <c r="C116" s="96"/>
      <c r="D116" s="97"/>
      <c r="E116" s="97"/>
    </row>
    <row r="117" spans="1:5" x14ac:dyDescent="0.25">
      <c r="A117" s="96"/>
      <c r="B117" s="96"/>
      <c r="C117" s="96"/>
      <c r="D117" s="97"/>
      <c r="E117" s="97"/>
    </row>
    <row r="118" spans="1:5" x14ac:dyDescent="0.25">
      <c r="A118" s="96"/>
      <c r="B118" s="96"/>
      <c r="C118" s="96"/>
      <c r="D118" s="97"/>
      <c r="E118" s="97"/>
    </row>
    <row r="119" spans="1:5" x14ac:dyDescent="0.25">
      <c r="A119" s="96"/>
      <c r="B119" s="96"/>
      <c r="C119" s="96"/>
      <c r="D119" s="97"/>
      <c r="E119" s="97"/>
    </row>
    <row r="120" spans="1:5" x14ac:dyDescent="0.25">
      <c r="A120" s="96"/>
      <c r="B120" s="96"/>
      <c r="C120" s="96"/>
      <c r="D120" s="97"/>
      <c r="E120" s="97"/>
    </row>
    <row r="121" spans="1:5" x14ac:dyDescent="0.25">
      <c r="A121" s="96"/>
      <c r="B121" s="96"/>
      <c r="C121" s="96"/>
      <c r="D121" s="97"/>
      <c r="E121" s="97"/>
    </row>
    <row r="122" spans="1:5" x14ac:dyDescent="0.25">
      <c r="A122" s="96"/>
      <c r="B122" s="96"/>
      <c r="C122" s="96"/>
      <c r="D122" s="97"/>
      <c r="E122" s="97"/>
    </row>
    <row r="123" spans="1:5" x14ac:dyDescent="0.25">
      <c r="A123" s="96"/>
      <c r="B123" s="96"/>
      <c r="C123" s="96"/>
      <c r="D123" s="97"/>
      <c r="E123" s="97"/>
    </row>
    <row r="124" spans="1:5" x14ac:dyDescent="0.25">
      <c r="A124" s="96"/>
      <c r="B124" s="96"/>
      <c r="C124" s="96"/>
      <c r="D124" s="97"/>
      <c r="E124" s="97"/>
    </row>
    <row r="125" spans="1:5" x14ac:dyDescent="0.25">
      <c r="A125" s="96"/>
      <c r="B125" s="96"/>
      <c r="C125" s="96"/>
      <c r="D125" s="97"/>
      <c r="E125" s="97"/>
    </row>
    <row r="126" spans="1:5" x14ac:dyDescent="0.25">
      <c r="A126" s="96"/>
      <c r="B126" s="96"/>
      <c r="C126" s="96"/>
      <c r="D126" s="97"/>
      <c r="E126" s="97"/>
    </row>
    <row r="127" spans="1:5" x14ac:dyDescent="0.25">
      <c r="A127" s="96"/>
      <c r="B127" s="96"/>
      <c r="C127" s="96"/>
      <c r="D127" s="97"/>
      <c r="E127" s="97"/>
    </row>
    <row r="128" spans="1:5" x14ac:dyDescent="0.25">
      <c r="A128" s="96"/>
      <c r="B128" s="96"/>
      <c r="C128" s="96"/>
      <c r="D128" s="97"/>
      <c r="E128" s="97"/>
    </row>
    <row r="129" spans="1:5" x14ac:dyDescent="0.25">
      <c r="A129" s="96"/>
      <c r="B129" s="96"/>
      <c r="C129" s="96"/>
      <c r="D129" s="97"/>
      <c r="E129" s="97"/>
    </row>
    <row r="130" spans="1:5" x14ac:dyDescent="0.25">
      <c r="A130" s="96"/>
      <c r="B130" s="96"/>
      <c r="C130" s="96"/>
      <c r="D130" s="97"/>
      <c r="E130" s="97"/>
    </row>
    <row r="131" spans="1:5" x14ac:dyDescent="0.25">
      <c r="A131" s="96"/>
      <c r="B131" s="96"/>
      <c r="C131" s="96"/>
      <c r="D131" s="97"/>
      <c r="E131" s="97"/>
    </row>
    <row r="132" spans="1:5" x14ac:dyDescent="0.25">
      <c r="A132" s="96"/>
      <c r="B132" s="96"/>
      <c r="C132" s="96"/>
      <c r="D132" s="97"/>
      <c r="E132" s="97"/>
    </row>
    <row r="133" spans="1:5" x14ac:dyDescent="0.25">
      <c r="A133" s="96"/>
      <c r="B133" s="96"/>
      <c r="C133" s="96"/>
      <c r="D133" s="97"/>
      <c r="E133" s="97"/>
    </row>
    <row r="134" spans="1:5" x14ac:dyDescent="0.25">
      <c r="A134" s="96"/>
      <c r="B134" s="96"/>
      <c r="C134" s="96"/>
      <c r="D134" s="97"/>
      <c r="E134" s="97"/>
    </row>
    <row r="135" spans="1:5" x14ac:dyDescent="0.25">
      <c r="A135" s="96"/>
      <c r="B135" s="96"/>
      <c r="C135" s="96"/>
      <c r="D135" s="97"/>
      <c r="E135" s="97"/>
    </row>
    <row r="136" spans="1:5" x14ac:dyDescent="0.25">
      <c r="A136" s="96"/>
      <c r="B136" s="96"/>
      <c r="C136" s="96"/>
      <c r="D136" s="97"/>
      <c r="E136" s="97"/>
    </row>
    <row r="137" spans="1:5" x14ac:dyDescent="0.25">
      <c r="A137" s="96"/>
      <c r="B137" s="96"/>
      <c r="C137" s="96"/>
      <c r="D137" s="97"/>
      <c r="E137" s="97"/>
    </row>
    <row r="138" spans="1:5" x14ac:dyDescent="0.25">
      <c r="A138" s="96"/>
      <c r="B138" s="96"/>
      <c r="C138" s="96"/>
      <c r="D138" s="97"/>
      <c r="E138" s="97"/>
    </row>
    <row r="139" spans="1:5" x14ac:dyDescent="0.25">
      <c r="A139" s="96"/>
      <c r="B139" s="96"/>
      <c r="C139" s="96"/>
      <c r="D139" s="97"/>
      <c r="E139" s="97"/>
    </row>
    <row r="140" spans="1:5" x14ac:dyDescent="0.25">
      <c r="A140" s="96"/>
      <c r="B140" s="96"/>
      <c r="C140" s="96"/>
      <c r="D140" s="97"/>
      <c r="E140" s="97"/>
    </row>
    <row r="141" spans="1:5" x14ac:dyDescent="0.25">
      <c r="A141" s="96"/>
      <c r="B141" s="96"/>
      <c r="C141" s="96"/>
      <c r="D141" s="97"/>
      <c r="E141" s="97"/>
    </row>
    <row r="142" spans="1:5" x14ac:dyDescent="0.25">
      <c r="A142" s="96"/>
      <c r="B142" s="96"/>
      <c r="C142" s="96"/>
      <c r="D142" s="97"/>
      <c r="E142" s="97"/>
    </row>
    <row r="143" spans="1:5" x14ac:dyDescent="0.25">
      <c r="A143" s="96"/>
      <c r="B143" s="96"/>
      <c r="C143" s="96"/>
      <c r="D143" s="97"/>
      <c r="E143" s="97"/>
    </row>
    <row r="144" spans="1:5" x14ac:dyDescent="0.25">
      <c r="A144" s="96"/>
      <c r="B144" s="96"/>
      <c r="C144" s="96"/>
      <c r="D144" s="97"/>
      <c r="E144" s="97"/>
    </row>
    <row r="145" spans="1:5" x14ac:dyDescent="0.25">
      <c r="A145" s="96"/>
      <c r="B145" s="96"/>
      <c r="C145" s="96"/>
      <c r="D145" s="97"/>
      <c r="E145" s="97"/>
    </row>
    <row r="146" spans="1:5" x14ac:dyDescent="0.25">
      <c r="A146" s="96"/>
      <c r="B146" s="96"/>
      <c r="C146" s="96"/>
      <c r="D146" s="97"/>
      <c r="E146" s="97"/>
    </row>
    <row r="147" spans="1:5" x14ac:dyDescent="0.25">
      <c r="A147" s="96"/>
      <c r="B147" s="96"/>
      <c r="C147" s="96"/>
      <c r="D147" s="97"/>
      <c r="E147" s="97"/>
    </row>
    <row r="148" spans="1:5" x14ac:dyDescent="0.25">
      <c r="A148" s="96"/>
      <c r="B148" s="96"/>
      <c r="C148" s="96"/>
      <c r="D148" s="97"/>
      <c r="E148" s="97"/>
    </row>
    <row r="149" spans="1:5" x14ac:dyDescent="0.25">
      <c r="A149" s="96"/>
      <c r="B149" s="96"/>
      <c r="C149" s="96"/>
      <c r="D149" s="97"/>
      <c r="E149" s="97"/>
    </row>
    <row r="150" spans="1:5" x14ac:dyDescent="0.25">
      <c r="A150" s="96"/>
      <c r="B150" s="96"/>
      <c r="C150" s="96"/>
      <c r="D150" s="97"/>
      <c r="E150" s="97"/>
    </row>
    <row r="151" spans="1:5" x14ac:dyDescent="0.25">
      <c r="A151" s="96"/>
      <c r="B151" s="96"/>
      <c r="C151" s="96"/>
      <c r="D151" s="97"/>
      <c r="E151" s="97"/>
    </row>
    <row r="152" spans="1:5" x14ac:dyDescent="0.25">
      <c r="A152" s="96"/>
      <c r="B152" s="96"/>
      <c r="C152" s="96"/>
      <c r="D152" s="97"/>
      <c r="E152" s="97"/>
    </row>
    <row r="153" spans="1:5" x14ac:dyDescent="0.25">
      <c r="A153" s="63"/>
      <c r="B153" s="63"/>
      <c r="C153" s="63"/>
      <c r="D153" s="33"/>
      <c r="E153" s="33"/>
    </row>
    <row r="154" spans="1:5" x14ac:dyDescent="0.25">
      <c r="A154" s="63"/>
      <c r="B154" s="63"/>
      <c r="C154" s="63"/>
      <c r="D154" s="33"/>
      <c r="E154" s="33"/>
    </row>
    <row r="155" spans="1:5" x14ac:dyDescent="0.25">
      <c r="A155" s="59"/>
      <c r="B155" s="60"/>
      <c r="C155" s="60"/>
      <c r="D155" s="33"/>
      <c r="E155" s="33"/>
    </row>
    <row r="156" spans="1:5" x14ac:dyDescent="0.25">
      <c r="A156" s="59"/>
      <c r="B156" s="60"/>
      <c r="C156" s="60"/>
      <c r="D156" s="33"/>
      <c r="E156" s="33"/>
    </row>
    <row r="157" spans="1:5" x14ac:dyDescent="0.25">
      <c r="A157" s="59"/>
      <c r="B157" s="60"/>
      <c r="C157" s="60"/>
      <c r="D157" s="33"/>
      <c r="E157" s="33"/>
    </row>
    <row r="158" spans="1:5" x14ac:dyDescent="0.25">
      <c r="A158" s="59"/>
      <c r="B158" s="60"/>
      <c r="C158" s="60"/>
      <c r="D158" s="33"/>
      <c r="E158" s="33"/>
    </row>
    <row r="159" spans="1:5" x14ac:dyDescent="0.25">
      <c r="A159" s="59"/>
      <c r="B159" s="60"/>
      <c r="C159" s="60"/>
      <c r="D159" s="33"/>
      <c r="E159" s="33"/>
    </row>
    <row r="160" spans="1:5" x14ac:dyDescent="0.25">
      <c r="A160" s="59"/>
      <c r="B160" s="60"/>
      <c r="C160" s="60"/>
      <c r="D160" s="33"/>
      <c r="E160" s="33"/>
    </row>
    <row r="161" spans="1:5" x14ac:dyDescent="0.25">
      <c r="A161" s="59"/>
      <c r="B161" s="60"/>
      <c r="C161" s="60"/>
      <c r="D161" s="33"/>
      <c r="E161" s="33"/>
    </row>
    <row r="162" spans="1:5" x14ac:dyDescent="0.25">
      <c r="A162" s="59"/>
      <c r="B162" s="60"/>
      <c r="C162" s="60"/>
      <c r="D162" s="33"/>
      <c r="E162" s="33"/>
    </row>
    <row r="163" spans="1:5" x14ac:dyDescent="0.25">
      <c r="A163" s="59"/>
      <c r="B163" s="60"/>
      <c r="C163" s="60"/>
      <c r="D163" s="33"/>
      <c r="E163" s="33"/>
    </row>
    <row r="164" spans="1:5" x14ac:dyDescent="0.25">
      <c r="A164" s="59"/>
      <c r="B164" s="60"/>
      <c r="C164" s="60"/>
      <c r="D164" s="33"/>
      <c r="E164" s="33"/>
    </row>
    <row r="165" spans="1:5" x14ac:dyDescent="0.25">
      <c r="A165" s="59"/>
      <c r="B165" s="60"/>
      <c r="C165" s="60"/>
      <c r="D165" s="33"/>
      <c r="E165" s="33"/>
    </row>
    <row r="166" spans="1:5" x14ac:dyDescent="0.25">
      <c r="A166" s="59"/>
      <c r="B166" s="60"/>
      <c r="C166" s="60"/>
      <c r="D166" s="33"/>
      <c r="E166" s="33"/>
    </row>
    <row r="167" spans="1:5" x14ac:dyDescent="0.25">
      <c r="A167" s="59"/>
      <c r="B167" s="60"/>
      <c r="C167" s="60"/>
      <c r="D167" s="33"/>
      <c r="E167" s="33"/>
    </row>
    <row r="168" spans="1:5" x14ac:dyDescent="0.25">
      <c r="A168" s="59"/>
      <c r="B168" s="60"/>
      <c r="C168" s="60"/>
      <c r="D168" s="33"/>
      <c r="E168" s="33"/>
    </row>
    <row r="169" spans="1:5" x14ac:dyDescent="0.25">
      <c r="A169" s="59"/>
      <c r="B169" s="60"/>
      <c r="C169" s="60"/>
      <c r="D169" s="33"/>
      <c r="E169" s="33"/>
    </row>
    <row r="170" spans="1:5" x14ac:dyDescent="0.25">
      <c r="A170" s="59"/>
      <c r="B170" s="60"/>
      <c r="C170" s="60"/>
      <c r="D170" s="33"/>
      <c r="E170" s="33"/>
    </row>
    <row r="171" spans="1:5" x14ac:dyDescent="0.25">
      <c r="A171" s="59"/>
      <c r="B171" s="60"/>
      <c r="C171" s="60"/>
      <c r="D171" s="33"/>
      <c r="E171" s="3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heetViews>
  <sheetFormatPr defaultRowHeight="15" x14ac:dyDescent="0.25"/>
  <cols>
    <col min="1" max="13" width="20.5703125" style="96" customWidth="1"/>
    <col min="14" max="16384" width="9.140625" style="96"/>
  </cols>
  <sheetData>
    <row r="1" spans="1:13" ht="22.5" x14ac:dyDescent="0.3">
      <c r="A1" s="32" t="s">
        <v>57</v>
      </c>
    </row>
    <row r="2" spans="1:13" ht="30" x14ac:dyDescent="0.25">
      <c r="A2" s="39" t="s">
        <v>82</v>
      </c>
    </row>
    <row r="3" spans="1:13" s="36" customFormat="1" x14ac:dyDescent="0.25">
      <c r="A3" s="161" t="s">
        <v>27</v>
      </c>
      <c r="B3" s="161" t="s">
        <v>28</v>
      </c>
      <c r="C3" s="165" t="s">
        <v>29</v>
      </c>
    </row>
    <row r="4" spans="1:13" x14ac:dyDescent="0.25">
      <c r="A4" s="100">
        <v>0</v>
      </c>
      <c r="B4" s="37">
        <v>385</v>
      </c>
      <c r="C4" s="101">
        <f>(B4/$B$10)</f>
        <v>0.17668655346489215</v>
      </c>
    </row>
    <row r="5" spans="1:13" x14ac:dyDescent="0.25">
      <c r="A5" s="100">
        <v>1</v>
      </c>
      <c r="B5" s="37">
        <v>717</v>
      </c>
      <c r="C5" s="101">
        <f t="shared" ref="C5:C9" si="0">(B5/$B$10)</f>
        <v>0.32905002294630564</v>
      </c>
    </row>
    <row r="6" spans="1:13" x14ac:dyDescent="0.25">
      <c r="A6" s="100">
        <v>2</v>
      </c>
      <c r="B6" s="37">
        <v>309</v>
      </c>
      <c r="C6" s="101">
        <f t="shared" si="0"/>
        <v>0.14180816888480954</v>
      </c>
    </row>
    <row r="7" spans="1:13" x14ac:dyDescent="0.25">
      <c r="A7" s="100">
        <v>3</v>
      </c>
      <c r="B7" s="37">
        <v>192</v>
      </c>
      <c r="C7" s="101">
        <f t="shared" si="0"/>
        <v>8.8113813675998159E-2</v>
      </c>
    </row>
    <row r="8" spans="1:13" x14ac:dyDescent="0.25">
      <c r="A8" s="100">
        <v>4</v>
      </c>
      <c r="B8" s="37">
        <v>38</v>
      </c>
      <c r="C8" s="101">
        <f t="shared" si="0"/>
        <v>1.7439192290041303E-2</v>
      </c>
    </row>
    <row r="9" spans="1:13" x14ac:dyDescent="0.25">
      <c r="A9" s="100" t="s">
        <v>30</v>
      </c>
      <c r="B9" s="37">
        <v>538</v>
      </c>
      <c r="C9" s="101">
        <f t="shared" si="0"/>
        <v>0.24690224873795319</v>
      </c>
    </row>
    <row r="10" spans="1:13" x14ac:dyDescent="0.25">
      <c r="A10" s="166" t="s">
        <v>31</v>
      </c>
      <c r="B10" s="167">
        <f>SUM(B4:B9)</f>
        <v>2179</v>
      </c>
      <c r="C10" s="165">
        <v>100</v>
      </c>
      <c r="D10" s="36"/>
    </row>
    <row r="11" spans="1:13" x14ac:dyDescent="0.25">
      <c r="A11" s="102"/>
      <c r="B11" s="103"/>
      <c r="C11" s="99"/>
      <c r="D11" s="36"/>
    </row>
    <row r="12" spans="1:13" x14ac:dyDescent="0.25">
      <c r="A12" s="102"/>
      <c r="B12" s="103"/>
      <c r="C12" s="99"/>
      <c r="D12" s="36"/>
    </row>
    <row r="13" spans="1:13" x14ac:dyDescent="0.25">
      <c r="A13" s="102"/>
      <c r="B13" s="103"/>
      <c r="C13" s="99"/>
      <c r="D13" s="36"/>
    </row>
    <row r="15" spans="1:13" ht="22.5" x14ac:dyDescent="0.3">
      <c r="A15" s="32" t="s">
        <v>58</v>
      </c>
    </row>
    <row r="16" spans="1:13" s="36" customFormat="1" x14ac:dyDescent="0.25">
      <c r="A16" s="161" t="s">
        <v>23</v>
      </c>
      <c r="B16" s="161" t="s">
        <v>32</v>
      </c>
      <c r="C16" s="165" t="s">
        <v>33</v>
      </c>
      <c r="D16" s="161" t="s">
        <v>34</v>
      </c>
      <c r="E16" s="165" t="s">
        <v>35</v>
      </c>
      <c r="F16" s="161" t="s">
        <v>36</v>
      </c>
      <c r="G16" s="165" t="s">
        <v>37</v>
      </c>
      <c r="H16" s="161" t="s">
        <v>38</v>
      </c>
      <c r="I16" s="165" t="s">
        <v>39</v>
      </c>
      <c r="J16" s="161" t="s">
        <v>40</v>
      </c>
      <c r="K16" s="165" t="s">
        <v>41</v>
      </c>
      <c r="L16" s="161" t="s">
        <v>42</v>
      </c>
      <c r="M16" s="165" t="s">
        <v>43</v>
      </c>
    </row>
    <row r="17" spans="1:13" x14ac:dyDescent="0.25">
      <c r="A17" s="96" t="s">
        <v>44</v>
      </c>
      <c r="B17" s="96">
        <v>15</v>
      </c>
      <c r="C17" s="97">
        <v>10</v>
      </c>
      <c r="D17" s="96">
        <v>35</v>
      </c>
      <c r="E17" s="97">
        <v>23.33333</v>
      </c>
      <c r="F17" s="96">
        <v>10</v>
      </c>
      <c r="G17" s="97">
        <v>6.6666670000000003</v>
      </c>
      <c r="H17" s="96">
        <v>7</v>
      </c>
      <c r="I17" s="97">
        <v>4.6666670000000003</v>
      </c>
      <c r="J17" s="96">
        <v>1</v>
      </c>
      <c r="K17" s="97">
        <v>0.66666669999999995</v>
      </c>
      <c r="L17" s="96">
        <v>82</v>
      </c>
      <c r="M17" s="97">
        <v>54.666670000000003</v>
      </c>
    </row>
    <row r="18" spans="1:13" x14ac:dyDescent="0.25">
      <c r="A18" s="96" t="s">
        <v>45</v>
      </c>
      <c r="B18" s="96">
        <v>20</v>
      </c>
      <c r="C18" s="97">
        <v>22.471910000000001</v>
      </c>
      <c r="D18" s="96">
        <v>23</v>
      </c>
      <c r="E18" s="97">
        <v>25.842700000000001</v>
      </c>
      <c r="F18" s="96">
        <v>24</v>
      </c>
      <c r="G18" s="97">
        <v>26.966290000000001</v>
      </c>
      <c r="H18" s="96">
        <v>4</v>
      </c>
      <c r="I18" s="97">
        <v>4.4943819999999999</v>
      </c>
      <c r="J18" s="96">
        <v>1</v>
      </c>
      <c r="K18" s="97">
        <v>1.1235949999999999</v>
      </c>
      <c r="L18" s="96">
        <v>17</v>
      </c>
      <c r="M18" s="97">
        <v>19.101120000000002</v>
      </c>
    </row>
    <row r="19" spans="1:13" x14ac:dyDescent="0.25">
      <c r="A19" s="96" t="s">
        <v>46</v>
      </c>
      <c r="B19" s="96">
        <v>44</v>
      </c>
      <c r="C19" s="97">
        <v>22.5641</v>
      </c>
      <c r="D19" s="96">
        <v>71</v>
      </c>
      <c r="E19" s="97">
        <v>36.410260000000001</v>
      </c>
      <c r="F19" s="96">
        <v>33</v>
      </c>
      <c r="G19" s="97">
        <v>16.923079999999999</v>
      </c>
      <c r="H19" s="96">
        <v>20</v>
      </c>
      <c r="I19" s="97">
        <v>10.256410000000001</v>
      </c>
      <c r="J19" s="96">
        <v>4</v>
      </c>
      <c r="K19" s="97">
        <v>2.051282</v>
      </c>
      <c r="L19" s="96">
        <v>23</v>
      </c>
      <c r="M19" s="97">
        <v>11.79487</v>
      </c>
    </row>
    <row r="20" spans="1:13" x14ac:dyDescent="0.25">
      <c r="A20" s="96" t="s">
        <v>47</v>
      </c>
      <c r="B20" s="96">
        <v>34</v>
      </c>
      <c r="C20" s="97">
        <v>19.883040000000001</v>
      </c>
      <c r="D20" s="96">
        <v>53</v>
      </c>
      <c r="E20" s="97">
        <v>30.994150000000001</v>
      </c>
      <c r="F20" s="96">
        <v>26</v>
      </c>
      <c r="G20" s="97">
        <v>15.20468</v>
      </c>
      <c r="H20" s="96">
        <v>20</v>
      </c>
      <c r="I20" s="97">
        <v>11.69591</v>
      </c>
      <c r="J20" s="96">
        <v>7</v>
      </c>
      <c r="K20" s="97">
        <v>4.0935670000000002</v>
      </c>
      <c r="L20" s="96">
        <v>31</v>
      </c>
      <c r="M20" s="97">
        <v>18.12865</v>
      </c>
    </row>
    <row r="21" spans="1:13" x14ac:dyDescent="0.25">
      <c r="A21" s="96" t="s">
        <v>48</v>
      </c>
      <c r="B21" s="96">
        <v>44</v>
      </c>
      <c r="C21" s="97">
        <v>18.884119999999999</v>
      </c>
      <c r="D21" s="96">
        <v>84</v>
      </c>
      <c r="E21" s="97">
        <v>36.051499999999997</v>
      </c>
      <c r="F21" s="96">
        <v>30</v>
      </c>
      <c r="G21" s="97">
        <v>12.875540000000001</v>
      </c>
      <c r="H21" s="96">
        <v>31</v>
      </c>
      <c r="I21" s="97">
        <v>13.30472</v>
      </c>
      <c r="J21" s="96">
        <v>6</v>
      </c>
      <c r="K21" s="97">
        <v>2.575107</v>
      </c>
      <c r="L21" s="96">
        <v>38</v>
      </c>
      <c r="M21" s="97">
        <v>16.309010000000001</v>
      </c>
    </row>
    <row r="22" spans="1:13" x14ac:dyDescent="0.25">
      <c r="A22" s="96" t="s">
        <v>49</v>
      </c>
      <c r="B22" s="96">
        <v>49</v>
      </c>
      <c r="C22" s="97">
        <v>17.192979999999999</v>
      </c>
      <c r="D22" s="96">
        <v>114</v>
      </c>
      <c r="E22" s="97">
        <v>40</v>
      </c>
      <c r="F22" s="96">
        <v>44</v>
      </c>
      <c r="G22" s="97">
        <v>15.438599999999999</v>
      </c>
      <c r="H22" s="96">
        <v>25</v>
      </c>
      <c r="I22" s="97">
        <v>8.7719299999999993</v>
      </c>
      <c r="J22" s="96">
        <v>5</v>
      </c>
      <c r="K22" s="97">
        <v>1.754386</v>
      </c>
      <c r="L22" s="96">
        <v>48</v>
      </c>
      <c r="M22" s="97">
        <v>16.842110000000002</v>
      </c>
    </row>
    <row r="23" spans="1:13" x14ac:dyDescent="0.25">
      <c r="A23" s="96" t="s">
        <v>50</v>
      </c>
      <c r="B23" s="96">
        <v>24</v>
      </c>
      <c r="C23" s="97">
        <v>15</v>
      </c>
      <c r="D23" s="96">
        <v>32</v>
      </c>
      <c r="E23" s="97">
        <v>20</v>
      </c>
      <c r="F23" s="96">
        <v>17</v>
      </c>
      <c r="G23" s="97">
        <v>10.625</v>
      </c>
      <c r="H23" s="96">
        <v>8</v>
      </c>
      <c r="I23" s="97">
        <v>5</v>
      </c>
      <c r="J23" s="96">
        <v>3</v>
      </c>
      <c r="K23" s="97">
        <v>1.875</v>
      </c>
      <c r="L23" s="96">
        <v>76</v>
      </c>
      <c r="M23" s="97">
        <v>47.5</v>
      </c>
    </row>
    <row r="24" spans="1:13" x14ac:dyDescent="0.25">
      <c r="A24" s="96" t="s">
        <v>51</v>
      </c>
      <c r="B24" s="96">
        <v>21</v>
      </c>
      <c r="C24" s="97">
        <v>13.725490000000001</v>
      </c>
      <c r="D24" s="96">
        <v>43</v>
      </c>
      <c r="E24" s="97">
        <v>28.104579999999999</v>
      </c>
      <c r="F24" s="96">
        <v>35</v>
      </c>
      <c r="G24" s="97">
        <v>22.875820000000001</v>
      </c>
      <c r="H24" s="96">
        <v>19</v>
      </c>
      <c r="I24" s="97">
        <v>12.4183</v>
      </c>
      <c r="J24" s="96">
        <v>3</v>
      </c>
      <c r="K24" s="97">
        <v>1.9607840000000001</v>
      </c>
      <c r="L24" s="96">
        <v>32</v>
      </c>
      <c r="M24" s="97">
        <v>20.915030000000002</v>
      </c>
    </row>
    <row r="25" spans="1:13" x14ac:dyDescent="0.25">
      <c r="A25" s="96" t="s">
        <v>52</v>
      </c>
      <c r="B25" s="96">
        <v>40</v>
      </c>
      <c r="C25" s="97">
        <v>19.80198</v>
      </c>
      <c r="D25" s="96">
        <v>63</v>
      </c>
      <c r="E25" s="97">
        <v>31.188120000000001</v>
      </c>
      <c r="F25" s="96">
        <v>30</v>
      </c>
      <c r="G25" s="97">
        <v>14.85149</v>
      </c>
      <c r="H25" s="96">
        <v>15</v>
      </c>
      <c r="I25" s="97">
        <v>7.4257429999999998</v>
      </c>
      <c r="J25" s="96">
        <v>5</v>
      </c>
      <c r="K25" s="97">
        <v>2.4752480000000001</v>
      </c>
      <c r="L25" s="96">
        <v>49</v>
      </c>
      <c r="M25" s="97">
        <v>24.257429999999999</v>
      </c>
    </row>
    <row r="26" spans="1:13" x14ac:dyDescent="0.25">
      <c r="A26" s="96" t="s">
        <v>53</v>
      </c>
      <c r="B26" s="96">
        <v>26</v>
      </c>
      <c r="C26" s="97">
        <v>12.807880000000001</v>
      </c>
      <c r="D26" s="96">
        <v>87</v>
      </c>
      <c r="E26" s="97">
        <v>42.857140000000001</v>
      </c>
      <c r="F26" s="96">
        <v>25</v>
      </c>
      <c r="G26" s="97">
        <v>12.31527</v>
      </c>
      <c r="H26" s="96">
        <v>22</v>
      </c>
      <c r="I26" s="97">
        <v>10.837440000000001</v>
      </c>
      <c r="J26" s="96">
        <v>0</v>
      </c>
      <c r="K26" s="97">
        <v>0</v>
      </c>
      <c r="L26" s="96">
        <v>43</v>
      </c>
      <c r="M26" s="97">
        <v>21.182269999999999</v>
      </c>
    </row>
    <row r="27" spans="1:13" x14ac:dyDescent="0.25">
      <c r="A27" s="96" t="s">
        <v>54</v>
      </c>
      <c r="B27" s="96">
        <v>22</v>
      </c>
      <c r="C27" s="97">
        <v>23.913039999999999</v>
      </c>
      <c r="D27" s="96">
        <v>32</v>
      </c>
      <c r="E27" s="97">
        <v>34.782609999999998</v>
      </c>
      <c r="F27" s="96">
        <v>15</v>
      </c>
      <c r="G27" s="97">
        <v>16.304349999999999</v>
      </c>
      <c r="H27" s="96">
        <v>2</v>
      </c>
      <c r="I27" s="97">
        <v>2.1739130000000002</v>
      </c>
      <c r="J27" s="96">
        <v>0</v>
      </c>
      <c r="K27" s="97">
        <v>0</v>
      </c>
      <c r="L27" s="96">
        <v>21</v>
      </c>
      <c r="M27" s="97">
        <v>22.826090000000001</v>
      </c>
    </row>
    <row r="28" spans="1:13" x14ac:dyDescent="0.25">
      <c r="A28" s="96" t="s">
        <v>55</v>
      </c>
      <c r="B28" s="96">
        <v>36</v>
      </c>
      <c r="C28" s="97">
        <v>24.489799999999999</v>
      </c>
      <c r="D28" s="96">
        <v>54</v>
      </c>
      <c r="E28" s="97">
        <v>36.734699999999997</v>
      </c>
      <c r="F28" s="96">
        <v>13</v>
      </c>
      <c r="G28" s="97">
        <v>8.8435369999999995</v>
      </c>
      <c r="H28" s="96">
        <v>10</v>
      </c>
      <c r="I28" s="97">
        <v>6.802721</v>
      </c>
      <c r="J28" s="96">
        <v>2</v>
      </c>
      <c r="K28" s="97">
        <v>1.360544</v>
      </c>
      <c r="L28" s="96">
        <v>32</v>
      </c>
      <c r="M28" s="97">
        <v>21.768709999999999</v>
      </c>
    </row>
    <row r="29" spans="1:13" x14ac:dyDescent="0.25">
      <c r="A29" s="149" t="s">
        <v>56</v>
      </c>
      <c r="B29" s="149">
        <v>10</v>
      </c>
      <c r="C29" s="160">
        <v>10.10101</v>
      </c>
      <c r="D29" s="149">
        <v>26</v>
      </c>
      <c r="E29" s="160">
        <v>26.262630000000001</v>
      </c>
      <c r="F29" s="149">
        <v>7</v>
      </c>
      <c r="G29" s="160">
        <v>7.0707069999999996</v>
      </c>
      <c r="H29" s="149">
        <v>9</v>
      </c>
      <c r="I29" s="160">
        <v>9.0909089999999999</v>
      </c>
      <c r="J29" s="149">
        <v>1</v>
      </c>
      <c r="K29" s="160">
        <v>1.0101009999999999</v>
      </c>
      <c r="L29" s="149">
        <v>46</v>
      </c>
      <c r="M29" s="160">
        <v>46.464649999999999</v>
      </c>
    </row>
    <row r="30" spans="1:13" x14ac:dyDescent="0.25">
      <c r="C30" s="97"/>
      <c r="E30" s="97"/>
      <c r="G30" s="97"/>
      <c r="I30" s="97"/>
      <c r="K30" s="97"/>
      <c r="M30" s="97"/>
    </row>
    <row r="31" spans="1:13" x14ac:dyDescent="0.25">
      <c r="C31" s="97"/>
      <c r="E31" s="97"/>
      <c r="G31" s="97"/>
      <c r="I31" s="97"/>
      <c r="K31" s="97"/>
      <c r="M31" s="97"/>
    </row>
    <row r="32" spans="1:13" x14ac:dyDescent="0.25">
      <c r="C32" s="97"/>
      <c r="E32" s="97"/>
      <c r="G32" s="97"/>
      <c r="I32" s="97"/>
      <c r="K32" s="97"/>
      <c r="M32" s="97"/>
    </row>
    <row r="33" spans="3:13" x14ac:dyDescent="0.25">
      <c r="C33" s="97"/>
      <c r="E33" s="97"/>
      <c r="G33" s="97"/>
      <c r="I33" s="97"/>
      <c r="K33" s="97"/>
      <c r="M33" s="97"/>
    </row>
    <row r="34" spans="3:13" x14ac:dyDescent="0.25">
      <c r="C34" s="97"/>
      <c r="E34" s="97"/>
      <c r="G34" s="97"/>
      <c r="I34" s="97"/>
      <c r="K34" s="97"/>
      <c r="M34" s="97"/>
    </row>
    <row r="35" spans="3:13" x14ac:dyDescent="0.25">
      <c r="C35" s="97"/>
      <c r="E35" s="97"/>
      <c r="G35" s="97"/>
      <c r="I35" s="97"/>
      <c r="K35" s="97"/>
      <c r="M35" s="97"/>
    </row>
    <row r="36" spans="3:13" x14ac:dyDescent="0.25">
      <c r="C36" s="97"/>
      <c r="E36" s="97"/>
      <c r="G36" s="97"/>
      <c r="I36" s="97"/>
      <c r="K36" s="97"/>
      <c r="M36" s="97"/>
    </row>
    <row r="37" spans="3:13" x14ac:dyDescent="0.25">
      <c r="C37" s="97"/>
      <c r="E37" s="97"/>
      <c r="G37" s="97"/>
      <c r="I37" s="97"/>
      <c r="K37" s="97"/>
      <c r="M37" s="97"/>
    </row>
    <row r="38" spans="3:13" x14ac:dyDescent="0.25">
      <c r="C38" s="97"/>
      <c r="E38" s="97"/>
      <c r="G38" s="97"/>
      <c r="I38" s="97"/>
      <c r="K38" s="97"/>
      <c r="M38" s="97"/>
    </row>
    <row r="39" spans="3:13" x14ac:dyDescent="0.25">
      <c r="C39" s="97"/>
      <c r="E39" s="97"/>
      <c r="G39" s="97"/>
      <c r="I39" s="97"/>
      <c r="K39" s="97"/>
      <c r="M39" s="97"/>
    </row>
    <row r="40" spans="3:13" x14ac:dyDescent="0.25">
      <c r="C40" s="97"/>
      <c r="E40" s="97"/>
      <c r="G40" s="97"/>
      <c r="I40" s="97"/>
      <c r="K40" s="97"/>
      <c r="M40" s="97"/>
    </row>
    <row r="41" spans="3:13" x14ac:dyDescent="0.25">
      <c r="C41" s="97"/>
      <c r="E41" s="97"/>
      <c r="G41" s="97"/>
      <c r="I41" s="97"/>
      <c r="K41" s="97"/>
      <c r="M41" s="97"/>
    </row>
    <row r="42" spans="3:13" x14ac:dyDescent="0.25">
      <c r="C42" s="97"/>
      <c r="E42" s="97"/>
      <c r="G42" s="97"/>
      <c r="I42" s="97"/>
      <c r="K42" s="97"/>
      <c r="M42" s="97"/>
    </row>
    <row r="43" spans="3:13" x14ac:dyDescent="0.25">
      <c r="C43" s="97"/>
      <c r="E43" s="97"/>
      <c r="G43" s="97"/>
      <c r="I43" s="97"/>
      <c r="K43" s="97"/>
      <c r="M43" s="97"/>
    </row>
    <row r="44" spans="3:13" x14ac:dyDescent="0.25">
      <c r="C44" s="97"/>
      <c r="E44" s="97"/>
      <c r="G44" s="97"/>
      <c r="I44" s="97"/>
      <c r="K44" s="97"/>
      <c r="M44" s="97"/>
    </row>
    <row r="45" spans="3:13" x14ac:dyDescent="0.25">
      <c r="C45" s="97"/>
      <c r="E45" s="97"/>
      <c r="G45" s="97"/>
      <c r="I45" s="97"/>
      <c r="K45" s="97"/>
      <c r="M45" s="97"/>
    </row>
    <row r="46" spans="3:13" x14ac:dyDescent="0.25">
      <c r="C46" s="97"/>
      <c r="E46" s="97"/>
      <c r="G46" s="97"/>
      <c r="I46" s="97"/>
      <c r="K46" s="97"/>
      <c r="M46" s="97"/>
    </row>
    <row r="47" spans="3:13" x14ac:dyDescent="0.25">
      <c r="C47" s="97"/>
      <c r="E47" s="97"/>
      <c r="G47" s="97"/>
      <c r="I47" s="97"/>
      <c r="K47" s="97"/>
      <c r="M47" s="97"/>
    </row>
    <row r="48" spans="3:13" x14ac:dyDescent="0.25">
      <c r="C48" s="97"/>
      <c r="E48" s="97"/>
      <c r="G48" s="97"/>
      <c r="I48" s="97"/>
      <c r="K48" s="97"/>
      <c r="M48" s="97"/>
    </row>
    <row r="49" spans="3:13" x14ac:dyDescent="0.25">
      <c r="C49" s="97"/>
      <c r="E49" s="97"/>
      <c r="G49" s="97"/>
      <c r="I49" s="97"/>
      <c r="K49" s="97"/>
      <c r="M49" s="9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workbookViewId="0"/>
  </sheetViews>
  <sheetFormatPr defaultRowHeight="15" x14ac:dyDescent="0.25"/>
  <cols>
    <col min="1" max="16" width="20.5703125" style="96" customWidth="1"/>
    <col min="17" max="17" width="20.7109375" style="96" customWidth="1"/>
    <col min="18" max="16384" width="9.140625" style="96"/>
  </cols>
  <sheetData>
    <row r="1" spans="1:4" ht="22.5" x14ac:dyDescent="0.3">
      <c r="A1" s="32" t="s">
        <v>88</v>
      </c>
    </row>
    <row r="2" spans="1:4" ht="22.5" x14ac:dyDescent="0.3">
      <c r="A2" s="32"/>
    </row>
    <row r="3" spans="1:4" ht="45" customHeight="1" x14ac:dyDescent="0.25">
      <c r="A3" s="39" t="s">
        <v>82</v>
      </c>
    </row>
    <row r="4" spans="1:4" s="36" customFormat="1" x14ac:dyDescent="0.25">
      <c r="A4" s="161" t="s">
        <v>89</v>
      </c>
      <c r="B4" s="161" t="s">
        <v>28</v>
      </c>
      <c r="C4" s="165" t="s">
        <v>29</v>
      </c>
    </row>
    <row r="5" spans="1:4" x14ac:dyDescent="0.25">
      <c r="A5" s="100" t="s">
        <v>90</v>
      </c>
      <c r="B5" s="37">
        <v>121</v>
      </c>
      <c r="C5" s="101">
        <f>(B5/B13)</f>
        <v>5.5530059660394676E-2</v>
      </c>
    </row>
    <row r="6" spans="1:4" x14ac:dyDescent="0.25">
      <c r="A6" s="100" t="s">
        <v>91</v>
      </c>
      <c r="B6" s="37">
        <v>99</v>
      </c>
      <c r="C6" s="101">
        <f>(B6/B13)</f>
        <v>4.5433685176686556E-2</v>
      </c>
    </row>
    <row r="7" spans="1:4" x14ac:dyDescent="0.25">
      <c r="A7" s="100" t="s">
        <v>92</v>
      </c>
      <c r="B7" s="37">
        <v>18</v>
      </c>
      <c r="C7" s="101">
        <f>(B7/B13)</f>
        <v>8.2606700321248283E-3</v>
      </c>
    </row>
    <row r="8" spans="1:4" x14ac:dyDescent="0.25">
      <c r="A8" s="100" t="s">
        <v>93</v>
      </c>
      <c r="B8" s="37">
        <v>114</v>
      </c>
      <c r="C8" s="101">
        <f>(B8/B13)</f>
        <v>5.2317576870123908E-2</v>
      </c>
    </row>
    <row r="9" spans="1:4" x14ac:dyDescent="0.25">
      <c r="A9" s="100" t="s">
        <v>94</v>
      </c>
      <c r="B9" s="37">
        <v>247</v>
      </c>
      <c r="C9" s="101">
        <f>(B9/B13)</f>
        <v>0.11335474988526847</v>
      </c>
    </row>
    <row r="10" spans="1:4" x14ac:dyDescent="0.25">
      <c r="A10" s="100" t="s">
        <v>95</v>
      </c>
      <c r="B10" s="37">
        <v>64</v>
      </c>
      <c r="C10" s="101">
        <f>(B10/B13)</f>
        <v>2.9371271225332722E-2</v>
      </c>
    </row>
    <row r="11" spans="1:4" x14ac:dyDescent="0.25">
      <c r="A11" s="100" t="s">
        <v>96</v>
      </c>
      <c r="B11" s="37">
        <v>245</v>
      </c>
      <c r="C11" s="101">
        <f>(B11/B13)</f>
        <v>0.11243689765947683</v>
      </c>
    </row>
    <row r="12" spans="1:4" x14ac:dyDescent="0.25">
      <c r="A12" s="100" t="s">
        <v>30</v>
      </c>
      <c r="B12" s="37">
        <v>1271</v>
      </c>
      <c r="C12" s="101">
        <f>(B12/B13)</f>
        <v>0.58329508949059206</v>
      </c>
    </row>
    <row r="13" spans="1:4" x14ac:dyDescent="0.25">
      <c r="A13" s="166" t="s">
        <v>31</v>
      </c>
      <c r="B13" s="167">
        <f>SUM(B5:B12)</f>
        <v>2179</v>
      </c>
      <c r="C13" s="165">
        <v>100</v>
      </c>
      <c r="D13" s="36"/>
    </row>
    <row r="14" spans="1:4" x14ac:dyDescent="0.25">
      <c r="A14" s="102"/>
      <c r="B14" s="103"/>
      <c r="C14" s="99"/>
      <c r="D14" s="36"/>
    </row>
    <row r="15" spans="1:4" x14ac:dyDescent="0.25">
      <c r="A15" s="102"/>
      <c r="B15" s="103"/>
      <c r="C15" s="99"/>
      <c r="D15" s="36"/>
    </row>
    <row r="16" spans="1:4" x14ac:dyDescent="0.25">
      <c r="A16" s="102"/>
      <c r="B16" s="103"/>
      <c r="C16" s="99"/>
      <c r="D16" s="36"/>
    </row>
    <row r="18" spans="1:17" ht="22.5" x14ac:dyDescent="0.3">
      <c r="A18" s="32" t="s">
        <v>97</v>
      </c>
    </row>
    <row r="19" spans="1:17" s="36" customFormat="1" x14ac:dyDescent="0.25">
      <c r="A19" s="161" t="s">
        <v>23</v>
      </c>
      <c r="B19" s="161" t="s">
        <v>98</v>
      </c>
      <c r="C19" s="165" t="s">
        <v>99</v>
      </c>
      <c r="D19" s="161" t="s">
        <v>100</v>
      </c>
      <c r="E19" s="165" t="s">
        <v>101</v>
      </c>
      <c r="F19" s="161" t="s">
        <v>102</v>
      </c>
      <c r="G19" s="165" t="s">
        <v>103</v>
      </c>
      <c r="H19" s="161" t="s">
        <v>104</v>
      </c>
      <c r="I19" s="165" t="s">
        <v>105</v>
      </c>
      <c r="J19" s="161" t="s">
        <v>106</v>
      </c>
      <c r="K19" s="165" t="s">
        <v>107</v>
      </c>
      <c r="L19" s="161" t="s">
        <v>108</v>
      </c>
      <c r="M19" s="165" t="s">
        <v>109</v>
      </c>
      <c r="N19" s="161" t="s">
        <v>110</v>
      </c>
      <c r="O19" s="165" t="s">
        <v>111</v>
      </c>
      <c r="P19" s="161" t="s">
        <v>112</v>
      </c>
      <c r="Q19" s="165" t="s">
        <v>113</v>
      </c>
    </row>
    <row r="20" spans="1:17" x14ac:dyDescent="0.25">
      <c r="A20" s="96" t="s">
        <v>44</v>
      </c>
      <c r="B20" s="96">
        <v>5</v>
      </c>
      <c r="C20" s="97">
        <v>3.3333330000000001</v>
      </c>
      <c r="D20" s="96">
        <v>1</v>
      </c>
      <c r="E20" s="97">
        <v>0.66666669999999995</v>
      </c>
      <c r="F20" s="96">
        <v>0</v>
      </c>
      <c r="G20" s="97">
        <v>0</v>
      </c>
      <c r="H20" s="96">
        <v>2</v>
      </c>
      <c r="I20" s="97">
        <v>1.3333330000000001</v>
      </c>
      <c r="J20" s="96">
        <v>10</v>
      </c>
      <c r="K20" s="97">
        <v>6.6666670000000003</v>
      </c>
      <c r="L20" s="96">
        <v>4</v>
      </c>
      <c r="M20" s="97">
        <v>2.6666669999999999</v>
      </c>
      <c r="N20" s="96">
        <v>15</v>
      </c>
      <c r="O20" s="97">
        <v>10</v>
      </c>
      <c r="P20" s="96">
        <v>113</v>
      </c>
      <c r="Q20" s="97">
        <v>75.333340000000007</v>
      </c>
    </row>
    <row r="21" spans="1:17" x14ac:dyDescent="0.25">
      <c r="A21" s="96" t="s">
        <v>45</v>
      </c>
      <c r="B21" s="96">
        <v>3</v>
      </c>
      <c r="C21" s="97">
        <v>3.3707859999999998</v>
      </c>
      <c r="D21" s="96">
        <v>12</v>
      </c>
      <c r="E21" s="97">
        <v>13.48315</v>
      </c>
      <c r="F21" s="96">
        <v>0</v>
      </c>
      <c r="G21" s="97">
        <v>0</v>
      </c>
      <c r="H21" s="96">
        <v>6</v>
      </c>
      <c r="I21" s="97">
        <v>6.7415729999999998</v>
      </c>
      <c r="J21" s="96">
        <v>7</v>
      </c>
      <c r="K21" s="97">
        <v>7.8651689999999999</v>
      </c>
      <c r="L21" s="96">
        <v>5</v>
      </c>
      <c r="M21" s="97">
        <v>5.6179779999999999</v>
      </c>
      <c r="N21" s="96">
        <v>11</v>
      </c>
      <c r="O21" s="97">
        <v>12.35955</v>
      </c>
      <c r="P21" s="96">
        <v>45</v>
      </c>
      <c r="Q21" s="97">
        <v>50.561799999999998</v>
      </c>
    </row>
    <row r="22" spans="1:17" x14ac:dyDescent="0.25">
      <c r="A22" s="96" t="s">
        <v>46</v>
      </c>
      <c r="B22" s="96">
        <v>17</v>
      </c>
      <c r="C22" s="97">
        <v>8.7179490000000008</v>
      </c>
      <c r="D22" s="96">
        <v>13</v>
      </c>
      <c r="E22" s="97">
        <v>6.6666670000000003</v>
      </c>
      <c r="F22" s="96">
        <v>0</v>
      </c>
      <c r="G22" s="97">
        <v>0</v>
      </c>
      <c r="H22" s="96">
        <v>8</v>
      </c>
      <c r="I22" s="97">
        <v>4.1025640000000001</v>
      </c>
      <c r="J22" s="96">
        <v>38</v>
      </c>
      <c r="K22" s="97">
        <v>19.487179999999999</v>
      </c>
      <c r="L22" s="96">
        <v>6</v>
      </c>
      <c r="M22" s="97">
        <v>3.0769229999999999</v>
      </c>
      <c r="N22" s="96">
        <v>37</v>
      </c>
      <c r="O22" s="97">
        <v>18.974360000000001</v>
      </c>
      <c r="P22" s="96">
        <v>76</v>
      </c>
      <c r="Q22" s="97">
        <v>38.974359999999997</v>
      </c>
    </row>
    <row r="23" spans="1:17" x14ac:dyDescent="0.25">
      <c r="A23" s="96" t="s">
        <v>47</v>
      </c>
      <c r="B23" s="96">
        <v>6</v>
      </c>
      <c r="C23" s="97">
        <v>3.508772</v>
      </c>
      <c r="D23" s="96">
        <v>4</v>
      </c>
      <c r="E23" s="97">
        <v>2.339181</v>
      </c>
      <c r="F23" s="96">
        <v>3</v>
      </c>
      <c r="G23" s="97">
        <v>1.754386</v>
      </c>
      <c r="H23" s="96">
        <v>3</v>
      </c>
      <c r="I23" s="97">
        <v>1.754386</v>
      </c>
      <c r="J23" s="96">
        <v>12</v>
      </c>
      <c r="K23" s="97">
        <v>7.017544</v>
      </c>
      <c r="L23" s="96">
        <v>1</v>
      </c>
      <c r="M23" s="97">
        <v>0.58479530000000002</v>
      </c>
      <c r="N23" s="96">
        <v>17</v>
      </c>
      <c r="O23" s="97">
        <v>9.9415209999999998</v>
      </c>
      <c r="P23" s="96">
        <v>125</v>
      </c>
      <c r="Q23" s="97">
        <v>73.099419999999995</v>
      </c>
    </row>
    <row r="24" spans="1:17" x14ac:dyDescent="0.25">
      <c r="A24" s="96" t="s">
        <v>48</v>
      </c>
      <c r="B24" s="96">
        <v>6</v>
      </c>
      <c r="C24" s="97">
        <v>2.575107</v>
      </c>
      <c r="D24" s="96">
        <v>6</v>
      </c>
      <c r="E24" s="97">
        <v>2.575107</v>
      </c>
      <c r="F24" s="96">
        <v>2</v>
      </c>
      <c r="G24" s="97">
        <v>0.8583691</v>
      </c>
      <c r="H24" s="96">
        <v>11</v>
      </c>
      <c r="I24" s="97">
        <v>4.7210299999999998</v>
      </c>
      <c r="J24" s="96">
        <v>22</v>
      </c>
      <c r="K24" s="97">
        <v>9.4420599999999997</v>
      </c>
      <c r="L24" s="96">
        <v>6</v>
      </c>
      <c r="M24" s="97">
        <v>2.575107</v>
      </c>
      <c r="N24" s="96">
        <v>28</v>
      </c>
      <c r="O24" s="97">
        <v>12.01717</v>
      </c>
      <c r="P24" s="96">
        <v>152</v>
      </c>
      <c r="Q24" s="97">
        <v>65.236050000000006</v>
      </c>
    </row>
    <row r="25" spans="1:17" x14ac:dyDescent="0.25">
      <c r="A25" s="96" t="s">
        <v>49</v>
      </c>
      <c r="B25" s="96">
        <v>34</v>
      </c>
      <c r="C25" s="97">
        <v>11.929819999999999</v>
      </c>
      <c r="D25" s="96">
        <v>23</v>
      </c>
      <c r="E25" s="97">
        <v>8.0701750000000008</v>
      </c>
      <c r="F25" s="96">
        <v>2</v>
      </c>
      <c r="G25" s="97">
        <v>0.7017544</v>
      </c>
      <c r="H25" s="96">
        <v>33</v>
      </c>
      <c r="I25" s="97">
        <v>11.578950000000001</v>
      </c>
      <c r="J25" s="96">
        <v>39</v>
      </c>
      <c r="K25" s="97">
        <v>13.68421</v>
      </c>
      <c r="L25" s="96">
        <v>22</v>
      </c>
      <c r="M25" s="97">
        <v>7.7192980000000002</v>
      </c>
      <c r="N25" s="96">
        <v>30</v>
      </c>
      <c r="O25" s="97">
        <v>10.52632</v>
      </c>
      <c r="P25" s="96">
        <v>102</v>
      </c>
      <c r="Q25" s="97">
        <v>35.789470000000001</v>
      </c>
    </row>
    <row r="26" spans="1:17" x14ac:dyDescent="0.25">
      <c r="A26" s="96" t="s">
        <v>50</v>
      </c>
      <c r="B26" s="96">
        <v>8</v>
      </c>
      <c r="C26" s="97">
        <v>5</v>
      </c>
      <c r="D26" s="96">
        <v>8</v>
      </c>
      <c r="E26" s="97">
        <v>5</v>
      </c>
      <c r="F26" s="96">
        <v>4</v>
      </c>
      <c r="G26" s="97">
        <v>2.5</v>
      </c>
      <c r="H26" s="96">
        <v>8</v>
      </c>
      <c r="I26" s="97">
        <v>5</v>
      </c>
      <c r="J26" s="96">
        <v>18</v>
      </c>
      <c r="K26" s="97">
        <v>11.25</v>
      </c>
      <c r="L26" s="96">
        <v>4</v>
      </c>
      <c r="M26" s="97">
        <v>2.5</v>
      </c>
      <c r="N26" s="96">
        <v>8</v>
      </c>
      <c r="O26" s="97">
        <v>5</v>
      </c>
      <c r="P26" s="96">
        <v>102</v>
      </c>
      <c r="Q26" s="97">
        <v>63.75</v>
      </c>
    </row>
    <row r="27" spans="1:17" x14ac:dyDescent="0.25">
      <c r="A27" s="96" t="s">
        <v>51</v>
      </c>
      <c r="B27" s="96">
        <v>3</v>
      </c>
      <c r="C27" s="97">
        <v>1.9607840000000001</v>
      </c>
      <c r="D27" s="96">
        <v>2</v>
      </c>
      <c r="E27" s="97">
        <v>1.3071900000000001</v>
      </c>
      <c r="F27" s="96">
        <v>0</v>
      </c>
      <c r="G27" s="97">
        <v>0</v>
      </c>
      <c r="H27" s="96">
        <v>9</v>
      </c>
      <c r="I27" s="97">
        <v>5.8823530000000002</v>
      </c>
      <c r="J27" s="96">
        <v>19</v>
      </c>
      <c r="K27" s="97">
        <v>12.4183</v>
      </c>
      <c r="L27" s="96">
        <v>3</v>
      </c>
      <c r="M27" s="97">
        <v>1.9607840000000001</v>
      </c>
      <c r="N27" s="96">
        <v>20</v>
      </c>
      <c r="O27" s="97">
        <v>13.071899999999999</v>
      </c>
      <c r="P27" s="96">
        <v>97</v>
      </c>
      <c r="Q27" s="97">
        <v>63.398690000000002</v>
      </c>
    </row>
    <row r="28" spans="1:17" x14ac:dyDescent="0.25">
      <c r="A28" s="96" t="s">
        <v>52</v>
      </c>
      <c r="B28" s="96">
        <v>7</v>
      </c>
      <c r="C28" s="97">
        <v>3.465347</v>
      </c>
      <c r="D28" s="96">
        <v>7</v>
      </c>
      <c r="E28" s="97">
        <v>3.465347</v>
      </c>
      <c r="F28" s="96">
        <v>0</v>
      </c>
      <c r="G28" s="97">
        <v>0</v>
      </c>
      <c r="H28" s="96">
        <v>13</v>
      </c>
      <c r="I28" s="97">
        <v>6.4356439999999999</v>
      </c>
      <c r="J28" s="96">
        <v>20</v>
      </c>
      <c r="K28" s="97">
        <v>9.9009900000000002</v>
      </c>
      <c r="L28" s="96">
        <v>5</v>
      </c>
      <c r="M28" s="97">
        <v>2.4752480000000001</v>
      </c>
      <c r="N28" s="96">
        <v>22</v>
      </c>
      <c r="O28" s="97">
        <v>10.89109</v>
      </c>
      <c r="P28" s="96">
        <v>128</v>
      </c>
      <c r="Q28" s="97">
        <v>63.366340000000001</v>
      </c>
    </row>
    <row r="29" spans="1:17" x14ac:dyDescent="0.25">
      <c r="A29" s="96" t="s">
        <v>53</v>
      </c>
      <c r="B29" s="96">
        <v>23</v>
      </c>
      <c r="C29" s="97">
        <v>11.33005</v>
      </c>
      <c r="D29" s="96">
        <v>14</v>
      </c>
      <c r="E29" s="97">
        <v>6.8965519999999998</v>
      </c>
      <c r="F29" s="96">
        <v>5</v>
      </c>
      <c r="G29" s="97">
        <v>2.4630540000000001</v>
      </c>
      <c r="H29" s="96">
        <v>11</v>
      </c>
      <c r="I29" s="97">
        <v>5.4187190000000003</v>
      </c>
      <c r="J29" s="96">
        <v>27</v>
      </c>
      <c r="K29" s="97">
        <v>13.30049</v>
      </c>
      <c r="L29" s="96">
        <v>4</v>
      </c>
      <c r="M29" s="97">
        <v>1.9704429999999999</v>
      </c>
      <c r="N29" s="96">
        <v>15</v>
      </c>
      <c r="O29" s="97">
        <v>7.3891629999999999</v>
      </c>
      <c r="P29" s="96">
        <v>104</v>
      </c>
      <c r="Q29" s="97">
        <v>51.231529999999999</v>
      </c>
    </row>
    <row r="30" spans="1:17" x14ac:dyDescent="0.25">
      <c r="A30" s="96" t="s">
        <v>54</v>
      </c>
      <c r="B30" s="96">
        <v>3</v>
      </c>
      <c r="C30" s="97">
        <v>3.2608700000000002</v>
      </c>
      <c r="D30" s="96">
        <v>2</v>
      </c>
      <c r="E30" s="97">
        <v>2.1739130000000002</v>
      </c>
      <c r="F30" s="96">
        <v>2</v>
      </c>
      <c r="G30" s="97">
        <v>2.1739130000000002</v>
      </c>
      <c r="H30" s="96">
        <v>2</v>
      </c>
      <c r="I30" s="97">
        <v>2.1739130000000002</v>
      </c>
      <c r="J30" s="96">
        <v>6</v>
      </c>
      <c r="K30" s="97">
        <v>6.5217390000000002</v>
      </c>
      <c r="L30" s="96">
        <v>2</v>
      </c>
      <c r="M30" s="97">
        <v>2.1739130000000002</v>
      </c>
      <c r="N30" s="96">
        <v>13</v>
      </c>
      <c r="O30" s="97">
        <v>14.13043</v>
      </c>
      <c r="P30" s="96">
        <v>62</v>
      </c>
      <c r="Q30" s="97">
        <v>67.391300000000001</v>
      </c>
    </row>
    <row r="31" spans="1:17" x14ac:dyDescent="0.25">
      <c r="A31" s="96" t="s">
        <v>55</v>
      </c>
      <c r="B31" s="96">
        <v>3</v>
      </c>
      <c r="C31" s="97">
        <v>2.040816</v>
      </c>
      <c r="D31" s="96">
        <v>5</v>
      </c>
      <c r="E31" s="97">
        <v>3.4013610000000001</v>
      </c>
      <c r="F31" s="96">
        <v>0</v>
      </c>
      <c r="G31" s="97">
        <v>0</v>
      </c>
      <c r="H31" s="96">
        <v>7</v>
      </c>
      <c r="I31" s="97">
        <v>4.7619049999999996</v>
      </c>
      <c r="J31" s="96">
        <v>23</v>
      </c>
      <c r="K31" s="97">
        <v>15.64626</v>
      </c>
      <c r="L31" s="96">
        <v>1</v>
      </c>
      <c r="M31" s="97">
        <v>0.68027210000000005</v>
      </c>
      <c r="N31" s="96">
        <v>16</v>
      </c>
      <c r="O31" s="97">
        <v>10.88435</v>
      </c>
      <c r="P31" s="96">
        <v>92</v>
      </c>
      <c r="Q31" s="97">
        <v>62.585030000000003</v>
      </c>
    </row>
    <row r="32" spans="1:17" x14ac:dyDescent="0.25">
      <c r="A32" s="149" t="s">
        <v>56</v>
      </c>
      <c r="B32" s="149">
        <v>3</v>
      </c>
      <c r="C32" s="160">
        <v>3.030303</v>
      </c>
      <c r="D32" s="149">
        <v>2</v>
      </c>
      <c r="E32" s="160">
        <v>2.0202019999999998</v>
      </c>
      <c r="F32" s="149">
        <v>0</v>
      </c>
      <c r="G32" s="160">
        <v>0</v>
      </c>
      <c r="H32" s="149">
        <v>1</v>
      </c>
      <c r="I32" s="160">
        <v>1.0101009999999999</v>
      </c>
      <c r="J32" s="149">
        <v>6</v>
      </c>
      <c r="K32" s="160">
        <v>6.0606059999999999</v>
      </c>
      <c r="L32" s="149">
        <v>1</v>
      </c>
      <c r="M32" s="160">
        <v>1.0101009999999999</v>
      </c>
      <c r="N32" s="149">
        <v>13</v>
      </c>
      <c r="O32" s="160">
        <v>13.131309999999999</v>
      </c>
      <c r="P32" s="149">
        <v>73</v>
      </c>
      <c r="Q32" s="160">
        <v>73.737369999999999</v>
      </c>
    </row>
    <row r="33" spans="3:13" x14ac:dyDescent="0.25">
      <c r="C33" s="97"/>
      <c r="E33" s="97"/>
      <c r="G33" s="97"/>
      <c r="I33" s="97"/>
      <c r="K33" s="97"/>
      <c r="M33" s="97"/>
    </row>
    <row r="34" spans="3:13" x14ac:dyDescent="0.25">
      <c r="C34" s="97"/>
      <c r="E34" s="97"/>
      <c r="G34" s="97"/>
      <c r="I34" s="97"/>
      <c r="K34" s="97"/>
      <c r="M34" s="97"/>
    </row>
    <row r="35" spans="3:13" x14ac:dyDescent="0.25">
      <c r="C35" s="97"/>
      <c r="E35" s="97"/>
      <c r="G35" s="97"/>
      <c r="I35" s="97"/>
      <c r="K35" s="97"/>
      <c r="M35" s="97"/>
    </row>
    <row r="37" spans="3:13" x14ac:dyDescent="0.25">
      <c r="C37" s="97"/>
      <c r="E37" s="97"/>
      <c r="G37" s="97"/>
      <c r="I37" s="97"/>
      <c r="K37" s="97"/>
      <c r="M37" s="97"/>
    </row>
    <row r="38" spans="3:13" x14ac:dyDescent="0.25">
      <c r="C38" s="97"/>
      <c r="E38" s="97"/>
      <c r="G38" s="97"/>
      <c r="I38" s="97"/>
      <c r="K38" s="97"/>
      <c r="M38" s="97"/>
    </row>
    <row r="39" spans="3:13" x14ac:dyDescent="0.25">
      <c r="C39" s="97"/>
      <c r="E39" s="97"/>
      <c r="G39" s="97"/>
      <c r="I39" s="97"/>
      <c r="K39" s="97"/>
      <c r="M39" s="97"/>
    </row>
    <row r="40" spans="3:13" x14ac:dyDescent="0.25">
      <c r="C40" s="97"/>
      <c r="E40" s="97"/>
      <c r="G40" s="97"/>
      <c r="I40" s="97"/>
      <c r="K40" s="97"/>
      <c r="M40" s="97"/>
    </row>
    <row r="41" spans="3:13" x14ac:dyDescent="0.25">
      <c r="C41" s="97"/>
      <c r="E41" s="97"/>
      <c r="G41" s="97"/>
      <c r="I41" s="97"/>
      <c r="K41" s="97"/>
      <c r="M41" s="97"/>
    </row>
    <row r="42" spans="3:13" x14ac:dyDescent="0.25">
      <c r="C42" s="97"/>
      <c r="E42" s="97"/>
      <c r="G42" s="97"/>
      <c r="I42" s="97"/>
      <c r="K42" s="97"/>
      <c r="M42" s="97"/>
    </row>
    <row r="43" spans="3:13" x14ac:dyDescent="0.25">
      <c r="C43" s="97"/>
      <c r="E43" s="97"/>
      <c r="G43" s="97"/>
      <c r="I43" s="97"/>
      <c r="K43" s="97"/>
      <c r="M43" s="97"/>
    </row>
    <row r="44" spans="3:13" x14ac:dyDescent="0.25">
      <c r="C44" s="97"/>
      <c r="E44" s="97"/>
      <c r="G44" s="97"/>
      <c r="I44" s="97"/>
      <c r="K44" s="97"/>
      <c r="M44" s="97"/>
    </row>
    <row r="45" spans="3:13" x14ac:dyDescent="0.25">
      <c r="C45" s="97"/>
      <c r="E45" s="97"/>
      <c r="G45" s="97"/>
      <c r="I45" s="97"/>
      <c r="K45" s="97"/>
      <c r="M45" s="97"/>
    </row>
    <row r="46" spans="3:13" x14ac:dyDescent="0.25">
      <c r="C46" s="97"/>
      <c r="E46" s="97"/>
      <c r="G46" s="97"/>
      <c r="I46" s="97"/>
      <c r="K46" s="97"/>
      <c r="M46" s="97"/>
    </row>
    <row r="47" spans="3:13" x14ac:dyDescent="0.25">
      <c r="C47" s="97"/>
      <c r="E47" s="97"/>
      <c r="G47" s="97"/>
      <c r="I47" s="97"/>
      <c r="K47" s="97"/>
      <c r="M47" s="97"/>
    </row>
    <row r="48" spans="3:13" x14ac:dyDescent="0.25">
      <c r="C48" s="97"/>
      <c r="E48" s="97"/>
      <c r="G48" s="97"/>
      <c r="I48" s="97"/>
      <c r="K48" s="97"/>
      <c r="M48" s="97"/>
    </row>
    <row r="49" spans="3:13" x14ac:dyDescent="0.25">
      <c r="C49" s="97"/>
      <c r="E49" s="97"/>
      <c r="G49" s="97"/>
      <c r="I49" s="97"/>
      <c r="K49" s="97"/>
      <c r="M49" s="97"/>
    </row>
    <row r="50" spans="3:13" x14ac:dyDescent="0.25">
      <c r="C50" s="97"/>
      <c r="E50" s="97"/>
      <c r="G50" s="97"/>
      <c r="I50" s="97"/>
      <c r="K50" s="97"/>
      <c r="M50" s="97"/>
    </row>
    <row r="51" spans="3:13" x14ac:dyDescent="0.25">
      <c r="C51" s="97"/>
      <c r="E51" s="97"/>
      <c r="G51" s="97"/>
      <c r="I51" s="97"/>
      <c r="K51" s="97"/>
      <c r="M51" s="97"/>
    </row>
    <row r="52" spans="3:13" x14ac:dyDescent="0.25">
      <c r="C52" s="97"/>
      <c r="E52" s="97"/>
      <c r="G52" s="97"/>
      <c r="I52" s="97"/>
      <c r="K52" s="97"/>
      <c r="M52" s="97"/>
    </row>
    <row r="53" spans="3:13" x14ac:dyDescent="0.25">
      <c r="C53" s="97"/>
      <c r="E53" s="97"/>
      <c r="G53" s="97"/>
      <c r="I53" s="97"/>
      <c r="K53" s="97"/>
      <c r="M53" s="97"/>
    </row>
    <row r="54" spans="3:13" x14ac:dyDescent="0.25">
      <c r="C54" s="97"/>
      <c r="E54" s="97"/>
      <c r="G54" s="97"/>
      <c r="I54" s="97"/>
      <c r="K54" s="97"/>
      <c r="M54" s="97"/>
    </row>
    <row r="55" spans="3:13" x14ac:dyDescent="0.25">
      <c r="C55" s="97"/>
      <c r="E55" s="97"/>
      <c r="G55" s="97"/>
      <c r="I55" s="97"/>
      <c r="K55" s="97"/>
      <c r="M55" s="97"/>
    </row>
    <row r="56" spans="3:13" x14ac:dyDescent="0.25">
      <c r="C56" s="97"/>
      <c r="E56" s="97"/>
      <c r="G56" s="97"/>
      <c r="I56" s="97"/>
      <c r="K56" s="97"/>
      <c r="M56" s="97"/>
    </row>
    <row r="57" spans="3:13" x14ac:dyDescent="0.25">
      <c r="C57" s="97"/>
      <c r="E57" s="97"/>
      <c r="G57" s="97"/>
      <c r="I57" s="97"/>
      <c r="K57" s="97"/>
      <c r="M57" s="97"/>
    </row>
    <row r="58" spans="3:13" x14ac:dyDescent="0.25">
      <c r="C58" s="97"/>
      <c r="E58" s="97"/>
      <c r="G58" s="97"/>
      <c r="I58" s="97"/>
      <c r="K58" s="97"/>
      <c r="M58" s="97"/>
    </row>
    <row r="59" spans="3:13" x14ac:dyDescent="0.25">
      <c r="C59" s="97"/>
      <c r="E59" s="97"/>
      <c r="G59" s="97"/>
      <c r="I59" s="97"/>
      <c r="K59" s="97"/>
      <c r="M59" s="97"/>
    </row>
    <row r="60" spans="3:13" x14ac:dyDescent="0.25">
      <c r="C60" s="97"/>
      <c r="E60" s="97"/>
      <c r="G60" s="97"/>
      <c r="I60" s="97"/>
      <c r="K60" s="97"/>
      <c r="M60" s="97"/>
    </row>
    <row r="61" spans="3:13" x14ac:dyDescent="0.25">
      <c r="C61" s="97"/>
      <c r="E61" s="97"/>
      <c r="G61" s="97"/>
      <c r="I61" s="97"/>
      <c r="K61" s="97"/>
      <c r="M61" s="9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8"/>
  <sheetViews>
    <sheetView workbookViewId="0"/>
  </sheetViews>
  <sheetFormatPr defaultRowHeight="15" x14ac:dyDescent="0.25"/>
  <cols>
    <col min="1" max="1" width="24.28515625" style="96" customWidth="1"/>
    <col min="2" max="2" width="13" style="96" customWidth="1"/>
    <col min="3" max="4" width="16.85546875" style="96" customWidth="1"/>
    <col min="5" max="8" width="13" style="96" customWidth="1"/>
    <col min="9" max="16384" width="9.140625" style="96"/>
  </cols>
  <sheetData>
    <row r="1" spans="1:13" s="127" customFormat="1" ht="22.5" x14ac:dyDescent="0.3">
      <c r="A1" s="125" t="s">
        <v>114</v>
      </c>
      <c r="B1" s="126"/>
      <c r="C1" s="126"/>
      <c r="D1" s="126"/>
      <c r="E1" s="126"/>
    </row>
    <row r="2" spans="1:13" s="127" customFormat="1" ht="22.5" x14ac:dyDescent="0.3">
      <c r="A2" s="125"/>
      <c r="B2" s="126"/>
      <c r="C2" s="126"/>
      <c r="D2" s="126"/>
      <c r="E2" s="126"/>
    </row>
    <row r="3" spans="1:13" ht="34.5" customHeight="1" x14ac:dyDescent="0.25">
      <c r="A3" s="118" t="s">
        <v>82</v>
      </c>
      <c r="B3" s="41" t="s">
        <v>1</v>
      </c>
      <c r="C3" s="44" t="s">
        <v>115</v>
      </c>
      <c r="D3" s="42"/>
    </row>
    <row r="4" spans="1:13" x14ac:dyDescent="0.25">
      <c r="B4" s="50">
        <v>2179</v>
      </c>
      <c r="C4" s="47">
        <v>2179</v>
      </c>
      <c r="D4" s="42"/>
    </row>
    <row r="5" spans="1:13" x14ac:dyDescent="0.25">
      <c r="A5" s="149"/>
      <c r="B5" s="19">
        <v>1</v>
      </c>
      <c r="C5" s="48">
        <f>(C4/B4)</f>
        <v>1</v>
      </c>
      <c r="D5" s="42"/>
    </row>
    <row r="6" spans="1:13" x14ac:dyDescent="0.25">
      <c r="A6" s="104"/>
      <c r="B6" s="34"/>
      <c r="C6" s="128"/>
    </row>
    <row r="7" spans="1:13" x14ac:dyDescent="0.25">
      <c r="A7" s="104"/>
      <c r="B7" s="34"/>
      <c r="C7" s="128"/>
    </row>
    <row r="8" spans="1:13" x14ac:dyDescent="0.25">
      <c r="A8" s="104"/>
      <c r="B8" s="34"/>
      <c r="C8" s="128"/>
    </row>
    <row r="9" spans="1:13" ht="22.5" x14ac:dyDescent="0.3">
      <c r="A9" s="32" t="s">
        <v>116</v>
      </c>
      <c r="B9" s="34"/>
      <c r="C9" s="128"/>
    </row>
    <row r="10" spans="1:13" ht="42.75" customHeight="1" x14ac:dyDescent="0.25">
      <c r="A10" s="164" t="s">
        <v>23</v>
      </c>
      <c r="B10" s="164" t="s">
        <v>1</v>
      </c>
      <c r="C10" s="162" t="s">
        <v>117</v>
      </c>
      <c r="D10" s="163" t="s">
        <v>118</v>
      </c>
      <c r="E10" s="129"/>
      <c r="F10" s="129"/>
      <c r="G10" s="129"/>
      <c r="H10" s="43"/>
      <c r="I10" s="179"/>
      <c r="J10" s="179"/>
      <c r="K10" s="179"/>
      <c r="L10" s="179"/>
      <c r="M10" s="179"/>
    </row>
    <row r="11" spans="1:13" x14ac:dyDescent="0.25">
      <c r="A11" s="96" t="s">
        <v>44</v>
      </c>
      <c r="B11" s="96">
        <v>150</v>
      </c>
      <c r="C11" s="96">
        <v>150</v>
      </c>
      <c r="D11" s="97">
        <v>100</v>
      </c>
      <c r="E11" s="130"/>
      <c r="F11" s="89"/>
      <c r="G11" s="131"/>
      <c r="I11" s="179"/>
      <c r="J11" s="179"/>
      <c r="K11" s="179"/>
      <c r="L11" s="179"/>
      <c r="M11" s="179"/>
    </row>
    <row r="12" spans="1:13" x14ac:dyDescent="0.25">
      <c r="A12" s="96" t="s">
        <v>45</v>
      </c>
      <c r="B12" s="96">
        <v>89</v>
      </c>
      <c r="C12" s="96">
        <v>89</v>
      </c>
      <c r="D12" s="97">
        <v>100</v>
      </c>
      <c r="E12" s="130"/>
      <c r="F12" s="89"/>
      <c r="G12" s="131"/>
      <c r="I12" s="179"/>
      <c r="J12" s="179"/>
      <c r="K12" s="179"/>
      <c r="L12" s="179"/>
      <c r="M12" s="179"/>
    </row>
    <row r="13" spans="1:13" x14ac:dyDescent="0.25">
      <c r="A13" s="96" t="s">
        <v>46</v>
      </c>
      <c r="B13" s="96">
        <v>195</v>
      </c>
      <c r="C13" s="96">
        <v>195</v>
      </c>
      <c r="D13" s="97">
        <v>100</v>
      </c>
      <c r="E13" s="53"/>
      <c r="F13" s="51"/>
      <c r="G13" s="131"/>
      <c r="I13" s="179"/>
      <c r="J13" s="179"/>
      <c r="K13" s="179"/>
      <c r="L13" s="179"/>
      <c r="M13" s="179"/>
    </row>
    <row r="14" spans="1:13" x14ac:dyDescent="0.25">
      <c r="A14" s="96" t="s">
        <v>47</v>
      </c>
      <c r="B14" s="96">
        <v>171</v>
      </c>
      <c r="C14" s="96">
        <v>171</v>
      </c>
      <c r="D14" s="97">
        <v>100</v>
      </c>
      <c r="E14" s="53"/>
      <c r="F14" s="51"/>
      <c r="G14" s="131"/>
      <c r="I14" s="179"/>
      <c r="J14" s="179"/>
      <c r="K14" s="179"/>
      <c r="L14" s="179"/>
      <c r="M14" s="179"/>
    </row>
    <row r="15" spans="1:13" x14ac:dyDescent="0.25">
      <c r="A15" s="96" t="s">
        <v>48</v>
      </c>
      <c r="B15" s="96">
        <v>233</v>
      </c>
      <c r="C15" s="96">
        <v>233</v>
      </c>
      <c r="D15" s="97">
        <v>100</v>
      </c>
      <c r="E15" s="53"/>
      <c r="F15" s="51"/>
      <c r="G15" s="131"/>
      <c r="I15" s="179"/>
      <c r="J15" s="179"/>
      <c r="K15" s="179"/>
      <c r="L15" s="179"/>
      <c r="M15" s="179"/>
    </row>
    <row r="16" spans="1:13" x14ac:dyDescent="0.25">
      <c r="A16" s="96" t="s">
        <v>49</v>
      </c>
      <c r="B16" s="96">
        <v>285</v>
      </c>
      <c r="C16" s="96">
        <v>285</v>
      </c>
      <c r="D16" s="97">
        <v>100</v>
      </c>
      <c r="E16" s="53"/>
      <c r="F16" s="51"/>
      <c r="G16" s="131"/>
    </row>
    <row r="17" spans="1:8" x14ac:dyDescent="0.25">
      <c r="A17" s="96" t="s">
        <v>50</v>
      </c>
      <c r="B17" s="96">
        <v>160</v>
      </c>
      <c r="C17" s="96">
        <v>160</v>
      </c>
      <c r="D17" s="97">
        <v>100</v>
      </c>
      <c r="E17" s="130"/>
      <c r="F17" s="56"/>
      <c r="G17" s="131"/>
    </row>
    <row r="18" spans="1:8" x14ac:dyDescent="0.25">
      <c r="A18" s="96" t="s">
        <v>51</v>
      </c>
      <c r="B18" s="96">
        <v>153</v>
      </c>
      <c r="C18" s="96">
        <v>153</v>
      </c>
      <c r="D18" s="97">
        <v>100</v>
      </c>
      <c r="E18" s="130"/>
      <c r="F18" s="56"/>
      <c r="G18" s="131"/>
    </row>
    <row r="19" spans="1:8" x14ac:dyDescent="0.25">
      <c r="A19" s="96" t="s">
        <v>52</v>
      </c>
      <c r="B19" s="96">
        <v>202</v>
      </c>
      <c r="C19" s="96">
        <v>202</v>
      </c>
      <c r="D19" s="97">
        <v>100</v>
      </c>
      <c r="E19" s="35"/>
      <c r="F19" s="35"/>
      <c r="G19" s="131"/>
    </row>
    <row r="20" spans="1:8" x14ac:dyDescent="0.25">
      <c r="A20" s="96" t="s">
        <v>53</v>
      </c>
      <c r="B20" s="96">
        <v>203</v>
      </c>
      <c r="C20" s="96">
        <v>203</v>
      </c>
      <c r="D20" s="97">
        <v>100</v>
      </c>
      <c r="E20" s="35"/>
      <c r="F20" s="35"/>
      <c r="G20" s="131"/>
    </row>
    <row r="21" spans="1:8" x14ac:dyDescent="0.25">
      <c r="A21" s="96" t="s">
        <v>54</v>
      </c>
      <c r="B21" s="96">
        <v>92</v>
      </c>
      <c r="C21" s="96">
        <v>92</v>
      </c>
      <c r="D21" s="97">
        <v>100</v>
      </c>
      <c r="E21" s="35"/>
      <c r="F21" s="35"/>
      <c r="G21" s="131"/>
    </row>
    <row r="22" spans="1:8" x14ac:dyDescent="0.25">
      <c r="A22" s="96" t="s">
        <v>55</v>
      </c>
      <c r="B22" s="96">
        <v>147</v>
      </c>
      <c r="C22" s="96">
        <v>147</v>
      </c>
      <c r="D22" s="97">
        <v>100</v>
      </c>
      <c r="E22" s="35"/>
      <c r="F22" s="35"/>
      <c r="G22" s="55"/>
    </row>
    <row r="23" spans="1:8" x14ac:dyDescent="0.25">
      <c r="A23" s="149" t="s">
        <v>56</v>
      </c>
      <c r="B23" s="149">
        <v>99</v>
      </c>
      <c r="C23" s="149">
        <v>99</v>
      </c>
      <c r="D23" s="160">
        <v>100</v>
      </c>
      <c r="E23" s="35"/>
      <c r="F23" s="35"/>
      <c r="G23" s="55"/>
    </row>
    <row r="24" spans="1:8" x14ac:dyDescent="0.25">
      <c r="D24" s="97"/>
      <c r="G24" s="55"/>
    </row>
    <row r="25" spans="1:8" x14ac:dyDescent="0.25">
      <c r="E25" s="132"/>
      <c r="F25" s="133"/>
      <c r="G25" s="133"/>
    </row>
    <row r="26" spans="1:8" ht="22.5" x14ac:dyDescent="0.3">
      <c r="A26" s="32"/>
    </row>
    <row r="27" spans="1:8" x14ac:dyDescent="0.25">
      <c r="A27" s="36"/>
      <c r="B27" s="2"/>
      <c r="C27" s="2"/>
      <c r="D27" s="7"/>
      <c r="E27" s="119"/>
      <c r="F27" s="119"/>
      <c r="G27" s="119"/>
      <c r="H27" s="43"/>
    </row>
    <row r="28" spans="1:8" x14ac:dyDescent="0.25">
      <c r="D28" s="97"/>
      <c r="E28" s="53"/>
      <c r="F28" s="51"/>
      <c r="G28" s="95"/>
    </row>
    <row r="29" spans="1:8" x14ac:dyDescent="0.25">
      <c r="D29" s="97"/>
      <c r="E29" s="53"/>
      <c r="F29" s="51"/>
      <c r="G29" s="51"/>
    </row>
    <row r="30" spans="1:8" x14ac:dyDescent="0.25">
      <c r="D30" s="97"/>
      <c r="E30" s="53"/>
      <c r="F30" s="51"/>
      <c r="G30" s="51"/>
    </row>
    <row r="31" spans="1:8" x14ac:dyDescent="0.25">
      <c r="D31" s="97"/>
      <c r="E31" s="53"/>
      <c r="F31" s="51"/>
      <c r="G31" s="51"/>
    </row>
    <row r="32" spans="1:8" x14ac:dyDescent="0.25">
      <c r="D32" s="97"/>
      <c r="E32" s="53"/>
      <c r="F32" s="51"/>
      <c r="G32" s="51"/>
    </row>
    <row r="33" spans="4:7" x14ac:dyDescent="0.25">
      <c r="D33" s="97"/>
      <c r="E33" s="53"/>
      <c r="F33" s="51"/>
      <c r="G33" s="51"/>
    </row>
    <row r="34" spans="4:7" x14ac:dyDescent="0.25">
      <c r="D34" s="97"/>
      <c r="E34" s="53"/>
      <c r="F34" s="51"/>
      <c r="G34" s="51"/>
    </row>
    <row r="35" spans="4:7" x14ac:dyDescent="0.25">
      <c r="D35" s="97"/>
      <c r="E35" s="52"/>
      <c r="F35" s="56"/>
      <c r="G35" s="51"/>
    </row>
    <row r="36" spans="4:7" x14ac:dyDescent="0.25">
      <c r="D36" s="97"/>
      <c r="E36" s="52"/>
      <c r="F36" s="56"/>
      <c r="G36" s="51"/>
    </row>
    <row r="37" spans="4:7" x14ac:dyDescent="0.25">
      <c r="D37" s="97"/>
      <c r="E37" s="52"/>
      <c r="F37" s="56"/>
      <c r="G37" s="51"/>
    </row>
    <row r="38" spans="4:7" x14ac:dyDescent="0.25">
      <c r="D38" s="97"/>
      <c r="E38" s="53"/>
      <c r="F38" s="51"/>
      <c r="G38" s="51"/>
    </row>
    <row r="39" spans="4:7" x14ac:dyDescent="0.25">
      <c r="D39" s="97"/>
      <c r="E39" s="53"/>
      <c r="F39" s="51"/>
      <c r="G39" s="51"/>
    </row>
    <row r="40" spans="4:7" x14ac:dyDescent="0.25">
      <c r="D40" s="97"/>
      <c r="E40" s="53"/>
      <c r="F40" s="51"/>
      <c r="G40" s="51"/>
    </row>
    <row r="41" spans="4:7" x14ac:dyDescent="0.25">
      <c r="D41" s="97"/>
      <c r="E41" s="53"/>
      <c r="F41" s="51"/>
      <c r="G41" s="51"/>
    </row>
    <row r="42" spans="4:7" x14ac:dyDescent="0.25">
      <c r="D42" s="97"/>
      <c r="E42" s="53"/>
      <c r="F42" s="51"/>
      <c r="G42" s="51"/>
    </row>
    <row r="43" spans="4:7" x14ac:dyDescent="0.25">
      <c r="D43" s="97"/>
      <c r="E43" s="53"/>
      <c r="F43" s="51"/>
      <c r="G43" s="56"/>
    </row>
    <row r="44" spans="4:7" x14ac:dyDescent="0.25">
      <c r="D44" s="97"/>
      <c r="E44" s="53"/>
      <c r="F44" s="51"/>
      <c r="G44" s="56"/>
    </row>
    <row r="45" spans="4:7" x14ac:dyDescent="0.25">
      <c r="D45" s="97"/>
      <c r="E45" s="83"/>
      <c r="F45" s="35"/>
      <c r="G45" s="56"/>
    </row>
    <row r="46" spans="4:7" x14ac:dyDescent="0.25">
      <c r="D46" s="97"/>
      <c r="E46" s="83"/>
      <c r="F46" s="35"/>
      <c r="G46" s="51"/>
    </row>
    <row r="47" spans="4:7" x14ac:dyDescent="0.25">
      <c r="D47" s="97"/>
      <c r="E47" s="83"/>
      <c r="F47" s="35"/>
      <c r="G47" s="51"/>
    </row>
    <row r="48" spans="4:7" x14ac:dyDescent="0.25">
      <c r="D48" s="97"/>
      <c r="E48" s="53"/>
      <c r="F48" s="51"/>
      <c r="G48" s="51"/>
    </row>
    <row r="49" spans="4:7" x14ac:dyDescent="0.25">
      <c r="D49" s="97"/>
      <c r="E49" s="53"/>
      <c r="F49" s="51"/>
      <c r="G49" s="51"/>
    </row>
    <row r="50" spans="4:7" x14ac:dyDescent="0.25">
      <c r="D50" s="97"/>
      <c r="E50" s="53"/>
      <c r="F50" s="51"/>
      <c r="G50" s="51"/>
    </row>
    <row r="51" spans="4:7" x14ac:dyDescent="0.25">
      <c r="D51" s="97"/>
      <c r="E51" s="53"/>
      <c r="F51" s="51"/>
      <c r="G51" s="51"/>
    </row>
    <row r="52" spans="4:7" x14ac:dyDescent="0.25">
      <c r="D52" s="97"/>
      <c r="E52" s="53"/>
      <c r="F52" s="51"/>
      <c r="G52" s="51"/>
    </row>
    <row r="53" spans="4:7" x14ac:dyDescent="0.25">
      <c r="D53" s="97"/>
      <c r="E53" s="53"/>
      <c r="F53" s="51"/>
      <c r="G53" s="51"/>
    </row>
    <row r="54" spans="4:7" x14ac:dyDescent="0.25">
      <c r="D54" s="97"/>
      <c r="E54" s="53"/>
      <c r="F54" s="51"/>
      <c r="G54" s="51"/>
    </row>
    <row r="55" spans="4:7" x14ac:dyDescent="0.25">
      <c r="D55" s="97"/>
      <c r="E55" s="53"/>
      <c r="F55" s="51"/>
      <c r="G55" s="51"/>
    </row>
    <row r="56" spans="4:7" x14ac:dyDescent="0.25">
      <c r="D56" s="97"/>
      <c r="E56" s="53"/>
      <c r="F56" s="51"/>
      <c r="G56" s="51"/>
    </row>
    <row r="57" spans="4:7" x14ac:dyDescent="0.25">
      <c r="D57" s="97"/>
      <c r="E57" s="53"/>
      <c r="F57" s="51"/>
      <c r="G57" s="51"/>
    </row>
    <row r="58" spans="4:7" x14ac:dyDescent="0.25">
      <c r="D58" s="97"/>
      <c r="E58" s="52"/>
      <c r="F58" s="56"/>
      <c r="G58" s="51"/>
    </row>
    <row r="59" spans="4:7" x14ac:dyDescent="0.25">
      <c r="D59" s="97"/>
      <c r="E59" s="53"/>
      <c r="F59" s="51"/>
      <c r="G59" s="51"/>
    </row>
    <row r="60" spans="4:7" x14ac:dyDescent="0.25">
      <c r="D60" s="97"/>
      <c r="E60" s="53"/>
      <c r="F60" s="51"/>
      <c r="G60" s="51"/>
    </row>
    <row r="61" spans="4:7" x14ac:dyDescent="0.25">
      <c r="D61" s="97"/>
      <c r="E61" s="53"/>
      <c r="F61" s="51"/>
      <c r="G61" s="51"/>
    </row>
    <row r="62" spans="4:7" x14ac:dyDescent="0.25">
      <c r="D62" s="97"/>
      <c r="E62" s="53"/>
      <c r="F62" s="51"/>
      <c r="G62" s="51"/>
    </row>
    <row r="63" spans="4:7" x14ac:dyDescent="0.25">
      <c r="D63" s="97"/>
      <c r="E63" s="83"/>
      <c r="F63" s="35"/>
      <c r="G63" s="56"/>
    </row>
    <row r="64" spans="4:7" x14ac:dyDescent="0.25">
      <c r="D64" s="97"/>
      <c r="E64" s="83"/>
      <c r="F64" s="35"/>
      <c r="G64" s="51"/>
    </row>
    <row r="65" spans="4:7" x14ac:dyDescent="0.25">
      <c r="D65" s="97"/>
      <c r="E65" s="83"/>
      <c r="F65" s="35"/>
      <c r="G65" s="51"/>
    </row>
    <row r="66" spans="4:7" x14ac:dyDescent="0.25">
      <c r="D66" s="97"/>
      <c r="E66" s="83"/>
      <c r="F66" s="35"/>
      <c r="G66" s="51"/>
    </row>
    <row r="67" spans="4:7" x14ac:dyDescent="0.25">
      <c r="D67" s="97"/>
      <c r="E67" s="53"/>
      <c r="F67" s="51"/>
      <c r="G67" s="51"/>
    </row>
    <row r="68" spans="4:7" x14ac:dyDescent="0.25">
      <c r="D68" s="97"/>
      <c r="E68" s="53"/>
      <c r="F68" s="51"/>
      <c r="G68" s="51"/>
    </row>
    <row r="69" spans="4:7" x14ac:dyDescent="0.25">
      <c r="D69" s="97"/>
      <c r="E69" s="53"/>
      <c r="F69" s="51"/>
      <c r="G69" s="51"/>
    </row>
    <row r="70" spans="4:7" x14ac:dyDescent="0.25">
      <c r="D70" s="97"/>
      <c r="E70" s="53"/>
      <c r="F70" s="51"/>
      <c r="G70" s="51"/>
    </row>
    <row r="71" spans="4:7" x14ac:dyDescent="0.25">
      <c r="D71" s="97"/>
      <c r="E71" s="53"/>
      <c r="F71" s="51"/>
      <c r="G71" s="51"/>
    </row>
    <row r="72" spans="4:7" x14ac:dyDescent="0.25">
      <c r="D72" s="97"/>
      <c r="E72" s="53"/>
      <c r="F72" s="51"/>
      <c r="G72" s="51"/>
    </row>
    <row r="73" spans="4:7" x14ac:dyDescent="0.25">
      <c r="D73" s="97"/>
      <c r="E73" s="53"/>
      <c r="F73" s="51"/>
      <c r="G73" s="51"/>
    </row>
    <row r="74" spans="4:7" x14ac:dyDescent="0.25">
      <c r="D74" s="97"/>
      <c r="E74" s="53"/>
      <c r="F74" s="51"/>
      <c r="G74" s="51"/>
    </row>
    <row r="75" spans="4:7" x14ac:dyDescent="0.25">
      <c r="D75" s="97"/>
      <c r="E75" s="83"/>
      <c r="F75" s="35"/>
      <c r="G75" s="51"/>
    </row>
    <row r="76" spans="4:7" x14ac:dyDescent="0.25">
      <c r="D76" s="97"/>
      <c r="E76" s="83"/>
      <c r="F76" s="35"/>
      <c r="G76" s="51"/>
    </row>
    <row r="77" spans="4:7" x14ac:dyDescent="0.25">
      <c r="D77" s="97"/>
      <c r="E77" s="53"/>
      <c r="F77" s="51"/>
      <c r="G77" s="51"/>
    </row>
    <row r="78" spans="4:7" x14ac:dyDescent="0.25">
      <c r="D78" s="97"/>
      <c r="E78" s="53"/>
      <c r="F78" s="51"/>
      <c r="G78" s="51"/>
    </row>
    <row r="79" spans="4:7" x14ac:dyDescent="0.25">
      <c r="D79" s="97"/>
      <c r="E79" s="83"/>
      <c r="F79" s="35"/>
      <c r="G79" s="51"/>
    </row>
    <row r="80" spans="4:7" x14ac:dyDescent="0.25">
      <c r="D80" s="97"/>
      <c r="E80" s="53"/>
      <c r="F80" s="51"/>
      <c r="G80" s="51"/>
    </row>
    <row r="81" spans="4:7" x14ac:dyDescent="0.25">
      <c r="D81" s="97"/>
      <c r="E81" s="53"/>
      <c r="F81" s="51"/>
      <c r="G81" s="51"/>
    </row>
    <row r="82" spans="4:7" x14ac:dyDescent="0.25">
      <c r="D82" s="97"/>
      <c r="E82" s="53"/>
      <c r="F82" s="51"/>
      <c r="G82" s="51"/>
    </row>
    <row r="83" spans="4:7" x14ac:dyDescent="0.25">
      <c r="D83" s="97"/>
      <c r="E83" s="53"/>
      <c r="F83" s="51"/>
      <c r="G83" s="51"/>
    </row>
    <row r="84" spans="4:7" x14ac:dyDescent="0.25">
      <c r="D84" s="97"/>
      <c r="E84" s="53"/>
      <c r="F84" s="51"/>
      <c r="G84" s="56"/>
    </row>
    <row r="85" spans="4:7" x14ac:dyDescent="0.25">
      <c r="D85" s="97"/>
      <c r="E85" s="53"/>
      <c r="F85" s="51"/>
      <c r="G85" s="51"/>
    </row>
    <row r="86" spans="4:7" x14ac:dyDescent="0.25">
      <c r="D86" s="97"/>
      <c r="E86" s="52"/>
      <c r="F86" s="56"/>
      <c r="G86" s="51"/>
    </row>
    <row r="87" spans="4:7" x14ac:dyDescent="0.25">
      <c r="D87" s="97"/>
      <c r="E87" s="53"/>
      <c r="F87" s="51"/>
      <c r="G87" s="51"/>
    </row>
    <row r="88" spans="4:7" x14ac:dyDescent="0.25">
      <c r="D88" s="97"/>
      <c r="E88" s="53"/>
      <c r="F88" s="51"/>
      <c r="G88" s="51"/>
    </row>
    <row r="89" spans="4:7" x14ac:dyDescent="0.25">
      <c r="D89" s="97"/>
      <c r="E89" s="53"/>
      <c r="F89" s="51"/>
      <c r="G89" s="51"/>
    </row>
    <row r="90" spans="4:7" x14ac:dyDescent="0.25">
      <c r="D90" s="97"/>
      <c r="E90" s="53"/>
      <c r="F90" s="51"/>
      <c r="G90" s="51"/>
    </row>
    <row r="91" spans="4:7" x14ac:dyDescent="0.25">
      <c r="D91" s="97"/>
      <c r="E91" s="53"/>
      <c r="F91" s="51"/>
      <c r="G91" s="51"/>
    </row>
    <row r="92" spans="4:7" x14ac:dyDescent="0.25">
      <c r="D92" s="97"/>
      <c r="E92" s="53"/>
      <c r="F92" s="51"/>
      <c r="G92" s="51"/>
    </row>
    <row r="93" spans="4:7" x14ac:dyDescent="0.25">
      <c r="D93" s="97"/>
      <c r="E93" s="53"/>
      <c r="F93" s="51"/>
      <c r="G93" s="51"/>
    </row>
    <row r="94" spans="4:7" x14ac:dyDescent="0.25">
      <c r="D94" s="97"/>
      <c r="E94" s="53"/>
      <c r="F94" s="51"/>
      <c r="G94" s="51"/>
    </row>
    <row r="95" spans="4:7" x14ac:dyDescent="0.25">
      <c r="D95" s="97"/>
      <c r="E95" s="53"/>
      <c r="F95" s="51"/>
      <c r="G95" s="51"/>
    </row>
    <row r="96" spans="4:7" x14ac:dyDescent="0.25">
      <c r="D96" s="97"/>
      <c r="E96" s="53"/>
      <c r="F96" s="51"/>
      <c r="G96" s="51"/>
    </row>
    <row r="97" spans="4:7" x14ac:dyDescent="0.25">
      <c r="D97" s="97"/>
      <c r="E97" s="53"/>
      <c r="F97" s="51"/>
      <c r="G97" s="51"/>
    </row>
    <row r="98" spans="4:7" x14ac:dyDescent="0.25">
      <c r="D98" s="97"/>
      <c r="E98" s="53"/>
      <c r="F98" s="51"/>
      <c r="G98" s="51"/>
    </row>
    <row r="99" spans="4:7" x14ac:dyDescent="0.25">
      <c r="D99" s="97"/>
      <c r="E99" s="53"/>
      <c r="F99" s="51"/>
      <c r="G99" s="51"/>
    </row>
    <row r="100" spans="4:7" x14ac:dyDescent="0.25">
      <c r="D100" s="97"/>
      <c r="E100" s="53"/>
      <c r="F100" s="51"/>
      <c r="G100" s="51"/>
    </row>
    <row r="101" spans="4:7" x14ac:dyDescent="0.25">
      <c r="D101" s="97"/>
      <c r="E101" s="53"/>
      <c r="F101" s="51"/>
      <c r="G101" s="51"/>
    </row>
    <row r="102" spans="4:7" x14ac:dyDescent="0.25">
      <c r="D102" s="97"/>
      <c r="E102" s="53"/>
      <c r="F102" s="51"/>
      <c r="G102" s="51"/>
    </row>
    <row r="103" spans="4:7" x14ac:dyDescent="0.25">
      <c r="D103" s="97"/>
      <c r="E103" s="53"/>
      <c r="F103" s="51"/>
      <c r="G103" s="51"/>
    </row>
    <row r="104" spans="4:7" x14ac:dyDescent="0.25">
      <c r="D104" s="97"/>
      <c r="E104" s="53"/>
      <c r="F104" s="51"/>
      <c r="G104" s="51"/>
    </row>
    <row r="105" spans="4:7" x14ac:dyDescent="0.25">
      <c r="D105" s="97"/>
      <c r="E105" s="53"/>
      <c r="F105" s="51"/>
      <c r="G105" s="51"/>
    </row>
    <row r="106" spans="4:7" x14ac:dyDescent="0.25">
      <c r="D106" s="97"/>
      <c r="E106" s="53"/>
      <c r="F106" s="51"/>
      <c r="G106" s="51"/>
    </row>
    <row r="107" spans="4:7" x14ac:dyDescent="0.25">
      <c r="D107" s="97"/>
      <c r="E107" s="53"/>
      <c r="F107" s="51"/>
      <c r="G107" s="51"/>
    </row>
    <row r="108" spans="4:7" x14ac:dyDescent="0.25">
      <c r="D108" s="97"/>
      <c r="E108" s="53"/>
      <c r="F108" s="51"/>
      <c r="G108" s="51"/>
    </row>
    <row r="109" spans="4:7" x14ac:dyDescent="0.25">
      <c r="D109" s="97"/>
      <c r="E109" s="53"/>
      <c r="F109" s="51"/>
      <c r="G109" s="51"/>
    </row>
    <row r="110" spans="4:7" x14ac:dyDescent="0.25">
      <c r="D110" s="97"/>
      <c r="E110" s="53"/>
      <c r="F110" s="51"/>
      <c r="G110" s="51"/>
    </row>
    <row r="111" spans="4:7" x14ac:dyDescent="0.25">
      <c r="D111" s="97"/>
      <c r="E111" s="53"/>
      <c r="F111" s="51"/>
      <c r="G111" s="51"/>
    </row>
    <row r="112" spans="4:7" x14ac:dyDescent="0.25">
      <c r="D112" s="97"/>
      <c r="E112" s="53"/>
      <c r="F112" s="51"/>
      <c r="G112" s="51"/>
    </row>
    <row r="113" spans="4:7" x14ac:dyDescent="0.25">
      <c r="D113" s="97"/>
      <c r="E113" s="53"/>
      <c r="F113" s="51"/>
      <c r="G113" s="51"/>
    </row>
    <row r="114" spans="4:7" x14ac:dyDescent="0.25">
      <c r="D114" s="97"/>
      <c r="E114" s="53"/>
      <c r="F114" s="51"/>
      <c r="G114" s="51"/>
    </row>
    <row r="115" spans="4:7" x14ac:dyDescent="0.25">
      <c r="D115" s="97"/>
      <c r="E115" s="53"/>
      <c r="F115" s="51"/>
      <c r="G115" s="51"/>
    </row>
    <row r="116" spans="4:7" x14ac:dyDescent="0.25">
      <c r="D116" s="97"/>
      <c r="E116" s="53"/>
      <c r="F116" s="51"/>
      <c r="G116" s="51"/>
    </row>
    <row r="117" spans="4:7" x14ac:dyDescent="0.25">
      <c r="D117" s="97"/>
      <c r="E117" s="53"/>
      <c r="F117" s="51"/>
      <c r="G117" s="51"/>
    </row>
    <row r="118" spans="4:7" x14ac:dyDescent="0.25">
      <c r="D118" s="97"/>
      <c r="E118" s="53"/>
      <c r="F118" s="51"/>
      <c r="G118" s="51"/>
    </row>
    <row r="119" spans="4:7" x14ac:dyDescent="0.25">
      <c r="D119" s="97"/>
      <c r="E119" s="53"/>
      <c r="F119" s="51"/>
      <c r="G119" s="51"/>
    </row>
    <row r="120" spans="4:7" x14ac:dyDescent="0.25">
      <c r="D120" s="97"/>
      <c r="E120" s="53"/>
      <c r="F120" s="51"/>
      <c r="G120" s="51"/>
    </row>
    <row r="121" spans="4:7" x14ac:dyDescent="0.25">
      <c r="D121" s="97"/>
      <c r="E121" s="53"/>
      <c r="F121" s="51"/>
      <c r="G121" s="51"/>
    </row>
    <row r="122" spans="4:7" x14ac:dyDescent="0.25">
      <c r="D122" s="97"/>
      <c r="E122" s="53"/>
      <c r="F122" s="51"/>
      <c r="G122" s="51"/>
    </row>
    <row r="123" spans="4:7" x14ac:dyDescent="0.25">
      <c r="D123" s="97"/>
      <c r="E123" s="53"/>
      <c r="F123" s="51"/>
      <c r="G123" s="51"/>
    </row>
    <row r="124" spans="4:7" x14ac:dyDescent="0.25">
      <c r="D124" s="97"/>
      <c r="E124" s="53"/>
      <c r="F124" s="51"/>
      <c r="G124" s="51"/>
    </row>
    <row r="125" spans="4:7" x14ac:dyDescent="0.25">
      <c r="D125" s="97"/>
      <c r="E125" s="53"/>
      <c r="F125" s="51"/>
      <c r="G125" s="51"/>
    </row>
    <row r="126" spans="4:7" x14ac:dyDescent="0.25">
      <c r="D126" s="97"/>
      <c r="E126" s="53"/>
      <c r="F126" s="51"/>
      <c r="G126" s="51"/>
    </row>
    <row r="127" spans="4:7" x14ac:dyDescent="0.25">
      <c r="D127" s="97"/>
      <c r="E127" s="53"/>
      <c r="F127" s="51"/>
      <c r="G127" s="51"/>
    </row>
    <row r="128" spans="4:7" x14ac:dyDescent="0.25">
      <c r="D128" s="97"/>
      <c r="E128" s="53"/>
      <c r="F128" s="51"/>
      <c r="G128" s="51"/>
    </row>
    <row r="129" spans="4:7" x14ac:dyDescent="0.25">
      <c r="D129" s="97"/>
      <c r="E129" s="53"/>
      <c r="F129" s="51"/>
      <c r="G129" s="51"/>
    </row>
    <row r="130" spans="4:7" x14ac:dyDescent="0.25">
      <c r="D130" s="97"/>
      <c r="E130" s="53"/>
      <c r="F130" s="51"/>
      <c r="G130" s="51"/>
    </row>
    <row r="131" spans="4:7" x14ac:dyDescent="0.25">
      <c r="D131" s="97"/>
      <c r="E131" s="53"/>
      <c r="F131" s="51"/>
      <c r="G131" s="51"/>
    </row>
    <row r="132" spans="4:7" x14ac:dyDescent="0.25">
      <c r="D132" s="97"/>
      <c r="E132" s="53"/>
      <c r="F132" s="51"/>
      <c r="G132" s="51"/>
    </row>
    <row r="133" spans="4:7" x14ac:dyDescent="0.25">
      <c r="D133" s="97"/>
      <c r="E133" s="83"/>
      <c r="F133" s="35"/>
      <c r="G133" s="51"/>
    </row>
    <row r="134" spans="4:7" x14ac:dyDescent="0.25">
      <c r="D134" s="97"/>
      <c r="E134" s="53"/>
      <c r="F134" s="51"/>
      <c r="G134" s="51"/>
    </row>
    <row r="135" spans="4:7" x14ac:dyDescent="0.25">
      <c r="D135" s="97"/>
      <c r="E135" s="53"/>
      <c r="F135" s="51"/>
      <c r="G135" s="51"/>
    </row>
    <row r="136" spans="4:7" x14ac:dyDescent="0.25">
      <c r="D136" s="97"/>
      <c r="E136" s="53"/>
      <c r="F136" s="51"/>
      <c r="G136" s="51"/>
    </row>
    <row r="137" spans="4:7" x14ac:dyDescent="0.25">
      <c r="D137" s="97"/>
      <c r="E137" s="83"/>
      <c r="F137" s="35"/>
      <c r="G137" s="51"/>
    </row>
    <row r="138" spans="4:7" x14ac:dyDescent="0.25">
      <c r="D138" s="97"/>
      <c r="E138" s="53"/>
      <c r="F138" s="51"/>
      <c r="G138" s="51"/>
    </row>
    <row r="139" spans="4:7" x14ac:dyDescent="0.25">
      <c r="D139" s="97"/>
      <c r="E139" s="53"/>
      <c r="F139" s="51"/>
      <c r="G139" s="51"/>
    </row>
    <row r="140" spans="4:7" x14ac:dyDescent="0.25">
      <c r="D140" s="97"/>
      <c r="E140" s="53"/>
      <c r="F140" s="51"/>
      <c r="G140" s="51"/>
    </row>
    <row r="141" spans="4:7" x14ac:dyDescent="0.25">
      <c r="D141" s="97"/>
      <c r="E141" s="53"/>
      <c r="F141" s="51"/>
      <c r="G141" s="51"/>
    </row>
    <row r="142" spans="4:7" x14ac:dyDescent="0.25">
      <c r="D142" s="97"/>
      <c r="E142" s="53"/>
      <c r="F142" s="51"/>
      <c r="G142" s="51"/>
    </row>
    <row r="143" spans="4:7" x14ac:dyDescent="0.25">
      <c r="D143" s="97"/>
      <c r="E143" s="53"/>
      <c r="F143" s="51"/>
      <c r="G143" s="51"/>
    </row>
    <row r="144" spans="4:7" x14ac:dyDescent="0.25">
      <c r="D144" s="97"/>
      <c r="E144" s="53"/>
      <c r="F144" s="51"/>
      <c r="G144" s="51"/>
    </row>
    <row r="145" spans="4:7" x14ac:dyDescent="0.25">
      <c r="D145" s="97"/>
      <c r="E145" s="53"/>
      <c r="F145" s="51"/>
      <c r="G145" s="51"/>
    </row>
    <row r="146" spans="4:7" x14ac:dyDescent="0.25">
      <c r="D146" s="97"/>
      <c r="E146" s="53"/>
      <c r="F146" s="51"/>
      <c r="G146" s="51"/>
    </row>
    <row r="147" spans="4:7" x14ac:dyDescent="0.25">
      <c r="D147" s="97"/>
      <c r="E147" s="53"/>
      <c r="F147" s="51"/>
      <c r="G147" s="51"/>
    </row>
    <row r="148" spans="4:7" x14ac:dyDescent="0.25">
      <c r="D148" s="97"/>
      <c r="E148" s="53"/>
      <c r="F148" s="51"/>
      <c r="G148" s="51"/>
    </row>
    <row r="149" spans="4:7" x14ac:dyDescent="0.25">
      <c r="D149" s="97"/>
      <c r="E149" s="53"/>
      <c r="F149" s="51"/>
      <c r="G149" s="51"/>
    </row>
    <row r="150" spans="4:7" x14ac:dyDescent="0.25">
      <c r="D150" s="97"/>
      <c r="E150" s="53"/>
      <c r="F150" s="51"/>
      <c r="G150" s="51"/>
    </row>
    <row r="151" spans="4:7" x14ac:dyDescent="0.25">
      <c r="D151" s="97"/>
      <c r="E151" s="53"/>
      <c r="F151" s="51"/>
      <c r="G151" s="51"/>
    </row>
    <row r="152" spans="4:7" x14ac:dyDescent="0.25">
      <c r="D152" s="97"/>
      <c r="E152" s="53"/>
      <c r="F152" s="51"/>
      <c r="G152" s="51"/>
    </row>
    <row r="153" spans="4:7" x14ac:dyDescent="0.25">
      <c r="D153" s="97"/>
      <c r="E153" s="53"/>
      <c r="F153" s="51"/>
      <c r="G153" s="56"/>
    </row>
    <row r="154" spans="4:7" x14ac:dyDescent="0.25">
      <c r="D154" s="97"/>
      <c r="E154" s="53"/>
      <c r="F154" s="51"/>
      <c r="G154" s="51"/>
    </row>
    <row r="155" spans="4:7" x14ac:dyDescent="0.25">
      <c r="D155" s="97"/>
      <c r="E155" s="53"/>
      <c r="F155" s="51"/>
      <c r="G155" s="51"/>
    </row>
    <row r="156" spans="4:7" x14ac:dyDescent="0.25">
      <c r="D156" s="97"/>
      <c r="E156" s="83"/>
      <c r="F156" s="35"/>
      <c r="G156" s="51"/>
    </row>
    <row r="157" spans="4:7" x14ac:dyDescent="0.25">
      <c r="D157" s="97"/>
      <c r="E157" s="53"/>
      <c r="F157" s="51"/>
      <c r="G157" s="51"/>
    </row>
    <row r="158" spans="4:7" x14ac:dyDescent="0.25">
      <c r="D158" s="97"/>
      <c r="E158" s="52"/>
      <c r="F158" s="56"/>
      <c r="G158" s="51"/>
    </row>
    <row r="159" spans="4:7" x14ac:dyDescent="0.25">
      <c r="D159" s="97"/>
      <c r="E159" s="53"/>
      <c r="F159" s="51"/>
      <c r="G159" s="51"/>
    </row>
    <row r="160" spans="4:7" x14ac:dyDescent="0.25">
      <c r="D160" s="97"/>
      <c r="E160" s="53"/>
      <c r="F160" s="51"/>
      <c r="G160" s="51"/>
    </row>
    <row r="161" spans="4:7" x14ac:dyDescent="0.25">
      <c r="D161" s="97"/>
      <c r="E161" s="83"/>
      <c r="F161" s="35"/>
      <c r="G161" s="51"/>
    </row>
    <row r="162" spans="4:7" x14ac:dyDescent="0.25">
      <c r="D162" s="97"/>
      <c r="E162" s="53"/>
      <c r="F162" s="51"/>
      <c r="G162" s="51"/>
    </row>
    <row r="163" spans="4:7" x14ac:dyDescent="0.25">
      <c r="D163" s="97"/>
      <c r="E163" s="53"/>
      <c r="F163" s="51"/>
      <c r="G163" s="51"/>
    </row>
    <row r="164" spans="4:7" x14ac:dyDescent="0.25">
      <c r="D164" s="97"/>
      <c r="E164" s="53"/>
      <c r="F164" s="51"/>
      <c r="G164" s="51"/>
    </row>
    <row r="165" spans="4:7" x14ac:dyDescent="0.25">
      <c r="D165" s="97"/>
      <c r="E165" s="53"/>
      <c r="F165" s="51"/>
      <c r="G165" s="51"/>
    </row>
    <row r="166" spans="4:7" x14ac:dyDescent="0.25">
      <c r="D166" s="97"/>
      <c r="E166" s="53"/>
      <c r="F166" s="51"/>
      <c r="G166" s="51"/>
    </row>
    <row r="167" spans="4:7" x14ac:dyDescent="0.25">
      <c r="D167" s="97"/>
      <c r="E167" s="53"/>
      <c r="F167" s="51"/>
      <c r="G167" s="51"/>
    </row>
    <row r="168" spans="4:7" x14ac:dyDescent="0.25">
      <c r="D168" s="97"/>
      <c r="E168" s="53"/>
      <c r="F168" s="51"/>
      <c r="G168" s="51"/>
    </row>
    <row r="169" spans="4:7" x14ac:dyDescent="0.25">
      <c r="D169" s="97"/>
      <c r="E169" s="35"/>
      <c r="F169" s="35"/>
      <c r="G169" s="51"/>
    </row>
    <row r="170" spans="4:7" x14ac:dyDescent="0.25">
      <c r="D170" s="97"/>
      <c r="E170" s="35"/>
      <c r="F170" s="35"/>
      <c r="G170" s="51"/>
    </row>
    <row r="171" spans="4:7" x14ac:dyDescent="0.25">
      <c r="D171" s="97"/>
      <c r="E171" s="35"/>
      <c r="F171" s="35"/>
      <c r="G171" s="51"/>
    </row>
    <row r="172" spans="4:7" x14ac:dyDescent="0.25">
      <c r="D172" s="97"/>
      <c r="G172" s="51"/>
    </row>
    <row r="173" spans="4:7" x14ac:dyDescent="0.25">
      <c r="D173" s="97"/>
      <c r="E173" s="35"/>
      <c r="F173" s="35"/>
      <c r="G173" s="51"/>
    </row>
    <row r="174" spans="4:7" x14ac:dyDescent="0.25">
      <c r="D174" s="97"/>
      <c r="E174" s="35"/>
      <c r="F174" s="35"/>
    </row>
    <row r="175" spans="4:7" x14ac:dyDescent="0.25">
      <c r="D175" s="97"/>
      <c r="E175" s="35"/>
      <c r="F175" s="35"/>
    </row>
    <row r="176" spans="4:7" x14ac:dyDescent="0.25">
      <c r="D176" s="97"/>
      <c r="E176" s="35"/>
      <c r="F176" s="35"/>
    </row>
    <row r="177" spans="4:6" x14ac:dyDescent="0.25">
      <c r="D177" s="97"/>
      <c r="E177" s="35"/>
      <c r="F177" s="35"/>
    </row>
    <row r="178" spans="4:6" x14ac:dyDescent="0.25">
      <c r="D178" s="97"/>
      <c r="E178" s="35"/>
      <c r="F178" s="35"/>
    </row>
  </sheetData>
  <mergeCells count="1">
    <mergeCell ref="I10:M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Summary of Document</vt:lpstr>
      <vt:lpstr>Meso by age and sex</vt:lpstr>
      <vt:lpstr>Demographic distribution</vt:lpstr>
      <vt:lpstr>Key Data Completeness</vt:lpstr>
      <vt:lpstr>MDT Discussion</vt:lpstr>
      <vt:lpstr>LCNS Assessment</vt:lpstr>
      <vt:lpstr>DistributionPS</vt:lpstr>
      <vt:lpstr>DistributionStage</vt:lpstr>
      <vt:lpstr>Pathological Confirmation</vt:lpstr>
      <vt:lpstr>Morphology M90503</vt:lpstr>
      <vt:lpstr>Surgery</vt:lpstr>
      <vt:lpstr>Chemotherapy in meso</vt:lpstr>
      <vt:lpstr>Chemotherapy PS01</vt:lpstr>
      <vt:lpstr>Radiotherapy</vt:lpstr>
      <vt:lpstr>Survival_1yr</vt:lpstr>
      <vt:lpstr>Survival_3month</vt:lpstr>
    </vt:vector>
  </TitlesOfParts>
  <Company>University Of Nottingham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Khakwani Aamir</dc:creator>
  <cp:lastModifiedBy>Administrator</cp:lastModifiedBy>
  <dcterms:created xsi:type="dcterms:W3CDTF">2015-09-30T10:43:16Z</dcterms:created>
  <dcterms:modified xsi:type="dcterms:W3CDTF">2017-01-04T16:37:08Z</dcterms:modified>
</cp:coreProperties>
</file>