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rcplondonacuk.sharepoint.com/sites/NRAPfileshare/Shared Documents/NRAP/7. Combined Reports/Individual State of the Nation Reports/2022 23/Data/Formatted data files/"/>
    </mc:Choice>
  </mc:AlternateContent>
  <xr:revisionPtr revIDLastSave="19" documentId="8_{DF3CDF1B-4BED-4512-B690-2DB7ACFDB356}" xr6:coauthVersionLast="47" xr6:coauthVersionMax="47" xr10:uidLastSave="{E8E62145-A68E-4FD7-9104-2BFBE718B6F7}"/>
  <bookViews>
    <workbookView xWindow="-110" yWindow="-110" windowWidth="19420" windowHeight="11620" tabRatio="708" activeTab="4" xr2:uid="{DC2FAB48-C989-4765-99F1-2DE97CDF37A0}"/>
  </bookViews>
  <sheets>
    <sheet name="Introduction " sheetId="5" r:id="rId1"/>
    <sheet name="COPD" sheetId="12" r:id="rId2"/>
    <sheet name="CYP" sheetId="11" r:id="rId3"/>
    <sheet name="AA" sheetId="13" r:id="rId4"/>
    <sheet name="PR" sheetId="14" r:id="rId5"/>
    <sheet name="COPD - non-participation" sheetId="8" r:id="rId6"/>
    <sheet name="CYPA - non-participation" sheetId="10" r:id="rId7"/>
    <sheet name="AA - non-participation" sheetId="9" r:id="rId8"/>
    <sheet name="PR - non-participation " sheetId="7" r:id="rId9"/>
  </sheets>
  <externalReferences>
    <externalReference r:id="rId10"/>
    <externalReference r:id="rId11"/>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6" i="13" l="1"/>
  <c r="C156" i="13"/>
  <c r="D155" i="13"/>
  <c r="C155" i="13"/>
  <c r="D154" i="13"/>
  <c r="C154" i="13"/>
  <c r="D153" i="13"/>
  <c r="C153" i="13"/>
  <c r="D152" i="13"/>
  <c r="C152" i="13"/>
  <c r="D151" i="13"/>
  <c r="C151" i="13"/>
  <c r="D150" i="13"/>
  <c r="C150" i="13"/>
  <c r="D149" i="13"/>
  <c r="C149" i="13"/>
  <c r="D148" i="13"/>
  <c r="C148" i="13"/>
  <c r="D147" i="13"/>
  <c r="C147" i="13"/>
  <c r="D146" i="13"/>
  <c r="C146" i="13"/>
  <c r="D145" i="13"/>
  <c r="C145" i="13"/>
  <c r="D144" i="13"/>
  <c r="C144" i="13"/>
  <c r="D143" i="13"/>
  <c r="C143" i="13"/>
  <c r="D142" i="13"/>
  <c r="C142" i="13"/>
  <c r="D141" i="13"/>
  <c r="C141" i="13"/>
  <c r="D140" i="13"/>
  <c r="C140" i="13"/>
  <c r="D139" i="13"/>
  <c r="C139" i="13"/>
  <c r="D138" i="13"/>
  <c r="C138" i="13"/>
  <c r="D137" i="13"/>
  <c r="C137" i="13"/>
  <c r="D136" i="13"/>
  <c r="C136" i="13"/>
  <c r="D135" i="13"/>
  <c r="C135" i="13"/>
  <c r="D134" i="13"/>
  <c r="C134" i="13"/>
  <c r="D133" i="13"/>
  <c r="C133" i="13"/>
  <c r="D132" i="13"/>
  <c r="C132" i="13"/>
  <c r="D131" i="13"/>
  <c r="C131" i="13"/>
  <c r="D130" i="13"/>
  <c r="C130" i="13"/>
  <c r="D129" i="13"/>
  <c r="C129" i="13"/>
  <c r="D128" i="13"/>
  <c r="C128" i="13"/>
  <c r="D127" i="13"/>
  <c r="C127" i="13"/>
  <c r="D126" i="13"/>
  <c r="C126" i="13"/>
  <c r="D125" i="13"/>
  <c r="C125" i="13"/>
  <c r="D124" i="13"/>
  <c r="C124" i="13"/>
  <c r="D123" i="13"/>
  <c r="C123" i="13"/>
  <c r="D122" i="13"/>
  <c r="C122" i="13"/>
  <c r="D121" i="13"/>
  <c r="C121" i="13"/>
  <c r="D120" i="13"/>
  <c r="C120" i="13"/>
  <c r="D119" i="13"/>
  <c r="C119" i="13"/>
  <c r="D118" i="13"/>
  <c r="C118" i="13"/>
  <c r="D117" i="13"/>
  <c r="C117" i="13"/>
  <c r="D116" i="13"/>
  <c r="C116" i="13"/>
  <c r="D115" i="13"/>
  <c r="C115" i="13"/>
  <c r="D114" i="13"/>
  <c r="C114" i="13"/>
  <c r="D113" i="13"/>
  <c r="C113" i="13"/>
  <c r="D112" i="13"/>
  <c r="C112" i="13"/>
  <c r="D111" i="13"/>
  <c r="C111" i="13"/>
  <c r="D110" i="13"/>
  <c r="C110" i="13"/>
  <c r="D109" i="13"/>
  <c r="C109" i="13"/>
  <c r="D108" i="13"/>
  <c r="C108" i="13"/>
  <c r="D107" i="13"/>
  <c r="C107" i="13"/>
  <c r="D106" i="13"/>
  <c r="C106" i="13"/>
  <c r="D105" i="13"/>
  <c r="C105" i="13"/>
  <c r="D104" i="13"/>
  <c r="C104" i="13"/>
  <c r="D103" i="13"/>
  <c r="C103" i="13"/>
  <c r="D102" i="13"/>
  <c r="C102" i="13"/>
  <c r="D101" i="13"/>
  <c r="C101" i="13"/>
  <c r="D100" i="13"/>
  <c r="C100" i="13"/>
  <c r="D99" i="13"/>
  <c r="C99" i="13"/>
  <c r="D98" i="13"/>
  <c r="C98" i="13"/>
  <c r="D97" i="13"/>
  <c r="C97" i="13"/>
  <c r="D96" i="13"/>
  <c r="C96" i="13"/>
  <c r="D95" i="13"/>
  <c r="C95" i="13"/>
  <c r="D94" i="13"/>
  <c r="C94" i="13"/>
  <c r="D93" i="13"/>
  <c r="C93" i="13"/>
  <c r="D92" i="13"/>
  <c r="C92" i="13"/>
  <c r="D91" i="13"/>
  <c r="C91" i="13"/>
  <c r="D90" i="13"/>
  <c r="C90" i="13"/>
  <c r="D89" i="13"/>
  <c r="C89" i="13"/>
  <c r="D88" i="13"/>
  <c r="C88" i="13"/>
  <c r="D87" i="13"/>
  <c r="C87" i="13"/>
  <c r="D86" i="13"/>
  <c r="C86" i="13"/>
  <c r="D85" i="13"/>
  <c r="C85" i="13"/>
  <c r="D84" i="13"/>
  <c r="C84" i="13"/>
  <c r="D83" i="13"/>
  <c r="C83" i="13"/>
  <c r="D82" i="13"/>
  <c r="C82" i="13"/>
  <c r="D81" i="13"/>
  <c r="C81" i="13"/>
  <c r="D80" i="13"/>
  <c r="C80" i="13"/>
  <c r="D79" i="13"/>
  <c r="C79" i="13"/>
  <c r="D78" i="13"/>
  <c r="C78" i="13"/>
  <c r="D77" i="13"/>
  <c r="C77" i="13"/>
  <c r="D76" i="13"/>
  <c r="C76" i="13"/>
  <c r="D75" i="13"/>
  <c r="C75" i="13"/>
  <c r="D74" i="13"/>
  <c r="C74" i="13"/>
  <c r="D73" i="13"/>
  <c r="C73" i="13"/>
  <c r="D72" i="13"/>
  <c r="C72" i="13"/>
  <c r="D71" i="13"/>
  <c r="C71" i="13"/>
  <c r="D70" i="13"/>
  <c r="C70" i="13"/>
  <c r="D69" i="13"/>
  <c r="C69" i="13"/>
  <c r="D68" i="13"/>
  <c r="C68" i="13"/>
  <c r="D67" i="13"/>
  <c r="C67" i="13"/>
  <c r="D66" i="13"/>
  <c r="C66" i="13"/>
  <c r="D65" i="13"/>
  <c r="C65" i="13"/>
  <c r="D64" i="13"/>
  <c r="C64" i="13"/>
  <c r="D63" i="13"/>
  <c r="C63" i="13"/>
  <c r="D62" i="13"/>
  <c r="C62" i="13"/>
  <c r="D61" i="13"/>
  <c r="C61" i="13"/>
  <c r="D60" i="13"/>
  <c r="C60" i="13"/>
  <c r="D59" i="13"/>
  <c r="C59" i="13"/>
  <c r="D58" i="13"/>
  <c r="C58" i="13"/>
  <c r="D57" i="13"/>
  <c r="C57" i="13"/>
  <c r="D56" i="13"/>
  <c r="C56" i="13"/>
  <c r="D55" i="13"/>
  <c r="C55" i="13"/>
  <c r="D54" i="13"/>
  <c r="C54" i="13"/>
  <c r="D53" i="13"/>
  <c r="C53" i="13"/>
  <c r="D52" i="13"/>
  <c r="C52" i="13"/>
  <c r="D51" i="13"/>
  <c r="C51" i="13"/>
  <c r="D50" i="13"/>
  <c r="C50" i="13"/>
  <c r="D49" i="13"/>
  <c r="C49" i="13"/>
  <c r="D48" i="13"/>
  <c r="C48" i="13"/>
  <c r="D47" i="13"/>
  <c r="C47" i="13"/>
  <c r="D46" i="13"/>
  <c r="C46" i="13"/>
  <c r="D45" i="13"/>
  <c r="C45" i="13"/>
  <c r="D44" i="13"/>
  <c r="C44" i="13"/>
  <c r="D43" i="13"/>
  <c r="C43" i="13"/>
  <c r="D42" i="13"/>
  <c r="C42" i="13"/>
  <c r="D41" i="13"/>
  <c r="C41" i="13"/>
  <c r="D40" i="13"/>
  <c r="C40" i="13"/>
  <c r="D39" i="13"/>
  <c r="C39" i="13"/>
  <c r="D38" i="13"/>
  <c r="C38" i="13"/>
  <c r="D37" i="13"/>
  <c r="C37" i="13"/>
  <c r="D36" i="13"/>
  <c r="C36" i="13"/>
  <c r="D35" i="13"/>
  <c r="C35" i="13"/>
  <c r="D34" i="13"/>
  <c r="C34" i="13"/>
  <c r="D33" i="13"/>
  <c r="C33" i="13"/>
  <c r="D32" i="13"/>
  <c r="C32" i="13"/>
  <c r="D31" i="13"/>
  <c r="C31" i="13"/>
  <c r="D30" i="13"/>
  <c r="C30" i="13"/>
  <c r="D29" i="13"/>
  <c r="C29" i="13"/>
  <c r="D28" i="13"/>
  <c r="C28" i="13"/>
  <c r="D27" i="13"/>
  <c r="C27" i="13"/>
  <c r="D26" i="13"/>
  <c r="C26" i="13"/>
  <c r="D25" i="13"/>
  <c r="C25" i="13"/>
  <c r="D24" i="13"/>
  <c r="C24" i="13"/>
  <c r="D23" i="13"/>
  <c r="C23" i="13"/>
  <c r="D22" i="13"/>
  <c r="C22" i="13"/>
  <c r="D21" i="13"/>
  <c r="C21" i="13"/>
  <c r="D20" i="13"/>
  <c r="C20" i="13"/>
  <c r="D19" i="13"/>
  <c r="C19" i="13"/>
  <c r="D18" i="13"/>
  <c r="C18" i="13"/>
  <c r="D17" i="13"/>
  <c r="C17" i="13"/>
  <c r="D16" i="13"/>
  <c r="C16" i="13"/>
  <c r="D15" i="13"/>
  <c r="C15" i="13"/>
  <c r="D14" i="13"/>
  <c r="C14" i="13"/>
  <c r="D13" i="13"/>
  <c r="C13" i="13"/>
  <c r="D12" i="13"/>
  <c r="C12" i="13"/>
  <c r="D11" i="13"/>
  <c r="C11" i="13"/>
  <c r="D10" i="13"/>
  <c r="C10" i="13"/>
  <c r="D9" i="13"/>
  <c r="C9" i="13"/>
  <c r="D8" i="13"/>
  <c r="C8" i="13"/>
  <c r="D7" i="13"/>
  <c r="C7" i="13"/>
  <c r="D6" i="13"/>
  <c r="C6" i="13"/>
  <c r="D144" i="11"/>
  <c r="C144" i="11"/>
  <c r="D143" i="11"/>
  <c r="C143" i="11"/>
  <c r="D142" i="11"/>
  <c r="C142" i="11"/>
  <c r="D141" i="11"/>
  <c r="C141" i="11"/>
  <c r="D140" i="11"/>
  <c r="C140" i="11"/>
  <c r="D139" i="11"/>
  <c r="C139" i="11"/>
  <c r="D138" i="11"/>
  <c r="C138" i="11"/>
  <c r="D137" i="11"/>
  <c r="C137" i="11"/>
  <c r="D136" i="11"/>
  <c r="C136" i="11"/>
  <c r="D135" i="11"/>
  <c r="C135" i="11"/>
  <c r="D134" i="11"/>
  <c r="C134" i="11"/>
  <c r="D133" i="11"/>
  <c r="C133" i="11"/>
  <c r="D132" i="11"/>
  <c r="C132" i="11"/>
  <c r="D131" i="11"/>
  <c r="C131" i="11"/>
  <c r="D130" i="11"/>
  <c r="C130" i="11"/>
  <c r="D129" i="11"/>
  <c r="C129" i="11"/>
  <c r="D128" i="11"/>
  <c r="C128" i="11"/>
  <c r="D127" i="11"/>
  <c r="C127" i="11"/>
  <c r="D126" i="11"/>
  <c r="C126" i="11"/>
  <c r="D125" i="11"/>
  <c r="C125" i="11"/>
  <c r="D124" i="11"/>
  <c r="C124" i="11"/>
  <c r="D123" i="11"/>
  <c r="C123" i="11"/>
  <c r="D122" i="11"/>
  <c r="C122" i="11"/>
  <c r="D121" i="11"/>
  <c r="C121" i="11"/>
  <c r="D120" i="11"/>
  <c r="C120" i="11"/>
  <c r="D119" i="11"/>
  <c r="C119" i="11"/>
  <c r="D118" i="11"/>
  <c r="C118" i="11"/>
  <c r="D117" i="11"/>
  <c r="C117" i="11"/>
  <c r="D116" i="11"/>
  <c r="C116" i="11"/>
  <c r="D115" i="11"/>
  <c r="C115" i="11"/>
  <c r="D114" i="11"/>
  <c r="C114" i="11"/>
  <c r="D113" i="11"/>
  <c r="C113" i="11"/>
  <c r="D112" i="11"/>
  <c r="C112" i="11"/>
  <c r="D111" i="11"/>
  <c r="C111" i="11"/>
  <c r="D110" i="11"/>
  <c r="C110" i="11"/>
  <c r="D109" i="11"/>
  <c r="C109" i="11"/>
  <c r="D108" i="11"/>
  <c r="C108" i="11"/>
  <c r="D107" i="11"/>
  <c r="C107" i="11"/>
  <c r="D106" i="11"/>
  <c r="C106" i="11"/>
  <c r="D105" i="11"/>
  <c r="C105" i="11"/>
  <c r="D104" i="11"/>
  <c r="C104" i="11"/>
  <c r="D103" i="11"/>
  <c r="C103" i="11"/>
  <c r="D102" i="11"/>
  <c r="C102" i="11"/>
  <c r="D101" i="11"/>
  <c r="C101" i="11"/>
  <c r="D100" i="11"/>
  <c r="C100" i="11"/>
  <c r="D99" i="11"/>
  <c r="C99" i="11"/>
  <c r="D98" i="11"/>
  <c r="C98" i="11"/>
  <c r="D97" i="11"/>
  <c r="C97" i="11"/>
  <c r="D95" i="11"/>
  <c r="C95" i="11"/>
  <c r="D94" i="11"/>
  <c r="C94" i="11"/>
  <c r="D93" i="11"/>
  <c r="C93" i="11"/>
  <c r="D92" i="11"/>
  <c r="C92" i="11"/>
  <c r="D91" i="11"/>
  <c r="C91" i="11"/>
  <c r="D90" i="11"/>
  <c r="C90" i="11"/>
  <c r="D89" i="11"/>
  <c r="C89" i="11"/>
  <c r="D88" i="11"/>
  <c r="C88" i="11"/>
  <c r="D87" i="11"/>
  <c r="C87" i="11"/>
  <c r="D86" i="11"/>
  <c r="C86" i="11"/>
  <c r="D85" i="11"/>
  <c r="C85" i="11"/>
  <c r="D84" i="11"/>
  <c r="C84" i="11"/>
  <c r="D83" i="11"/>
  <c r="C83" i="11"/>
  <c r="D82" i="11"/>
  <c r="C82" i="11"/>
  <c r="D81" i="11"/>
  <c r="C81" i="11"/>
  <c r="D80" i="11"/>
  <c r="C80" i="11"/>
  <c r="D79" i="11"/>
  <c r="C79" i="11"/>
  <c r="D78" i="11"/>
  <c r="C78" i="11"/>
  <c r="D77" i="11"/>
  <c r="C77" i="11"/>
  <c r="D76" i="11"/>
  <c r="C76" i="11"/>
  <c r="D75" i="11"/>
  <c r="C75" i="11"/>
  <c r="D74" i="11"/>
  <c r="C74" i="11"/>
  <c r="D73" i="11"/>
  <c r="C73" i="11"/>
  <c r="D72" i="11"/>
  <c r="C72" i="11"/>
  <c r="D71" i="11"/>
  <c r="C71" i="11"/>
  <c r="D70" i="11"/>
  <c r="C70" i="11"/>
  <c r="D69" i="11"/>
  <c r="C69" i="11"/>
  <c r="D68" i="11"/>
  <c r="C68" i="11"/>
  <c r="D67" i="11"/>
  <c r="C67" i="11"/>
  <c r="D66" i="11"/>
  <c r="C66" i="11"/>
  <c r="D65" i="11"/>
  <c r="C65" i="11"/>
  <c r="D64" i="11"/>
  <c r="C64" i="11"/>
  <c r="D63" i="11"/>
  <c r="C63" i="11"/>
  <c r="D62" i="11"/>
  <c r="C62" i="11"/>
  <c r="D61" i="11"/>
  <c r="C61" i="11"/>
  <c r="D60" i="11"/>
  <c r="C60" i="11"/>
  <c r="D59" i="11"/>
  <c r="C59" i="11"/>
  <c r="D58" i="11"/>
  <c r="C58" i="11"/>
  <c r="D56" i="11"/>
  <c r="C56" i="11"/>
  <c r="D55" i="11"/>
  <c r="C55" i="11"/>
  <c r="D54" i="11"/>
  <c r="C54" i="11"/>
  <c r="D53" i="11"/>
  <c r="C53" i="11"/>
  <c r="D52" i="11"/>
  <c r="C52" i="11"/>
  <c r="D51" i="11"/>
  <c r="C51" i="11"/>
  <c r="D50" i="11"/>
  <c r="C50" i="11"/>
  <c r="D49" i="11"/>
  <c r="C49" i="11"/>
  <c r="D48" i="11"/>
  <c r="C48" i="11"/>
  <c r="D47" i="11"/>
  <c r="C47" i="11"/>
  <c r="D46" i="11"/>
  <c r="C46" i="11"/>
  <c r="D45" i="11"/>
  <c r="C45" i="11"/>
  <c r="D44" i="11"/>
  <c r="C44" i="11"/>
  <c r="D43" i="11"/>
  <c r="C43" i="11"/>
  <c r="D42" i="11"/>
  <c r="C42" i="11"/>
  <c r="D41" i="11"/>
  <c r="C41" i="11"/>
  <c r="D40" i="11"/>
  <c r="C40" i="11"/>
  <c r="D39" i="11"/>
  <c r="C39" i="11"/>
  <c r="D38" i="11"/>
  <c r="C38" i="11"/>
  <c r="D37" i="11"/>
  <c r="C37" i="11"/>
  <c r="D36" i="11"/>
  <c r="C36" i="11"/>
  <c r="D35" i="11"/>
  <c r="C35" i="11"/>
  <c r="D34" i="11"/>
  <c r="C34" i="11"/>
  <c r="D33" i="11"/>
  <c r="C33" i="11"/>
  <c r="D32" i="11"/>
  <c r="C32"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D8" i="11"/>
  <c r="C8" i="11"/>
  <c r="D7" i="11"/>
  <c r="C7" i="11"/>
  <c r="D6" i="11"/>
  <c r="C6" i="11"/>
</calcChain>
</file>

<file path=xl/sharedStrings.xml><?xml version="1.0" encoding="utf-8"?>
<sst xmlns="http://schemas.openxmlformats.org/spreadsheetml/2006/main" count="3603" uniqueCount="796">
  <si>
    <t>Hospital name</t>
  </si>
  <si>
    <t>Trust (England) / Local Health Board (Wales)</t>
  </si>
  <si>
    <t xml:space="preserve">Integrated Care Board </t>
  </si>
  <si>
    <t xml:space="preserve">Region </t>
  </si>
  <si>
    <t xml:space="preserve">Country </t>
  </si>
  <si>
    <t xml:space="preserve">Denominator: Number of eligible patients reported from HES (England) / PEDW (Wales) </t>
  </si>
  <si>
    <t xml:space="preserve">Total number of patients entered into the audit </t>
  </si>
  <si>
    <t xml:space="preserve">Case ascertainment percentage </t>
  </si>
  <si>
    <t>Bedford Hospital</t>
  </si>
  <si>
    <t>Bedfordshire Hospitals NHS Foundation Trust</t>
  </si>
  <si>
    <t xml:space="preserve">Bedfordshire, Luton and Milton Keynes </t>
  </si>
  <si>
    <t>East of England</t>
  </si>
  <si>
    <t>England</t>
  </si>
  <si>
    <t>Luton &amp; Dunstable Hospital</t>
  </si>
  <si>
    <t>Milton Keynes General Hospital</t>
  </si>
  <si>
    <t>Milton Keynes University Hospital NHS Foundation Trust</t>
  </si>
  <si>
    <t>Addenbrooke's Hospital</t>
  </si>
  <si>
    <t>Cambridge University Hospitals NHS Foundation Trust</t>
  </si>
  <si>
    <t xml:space="preserve">Cambridgeshire and Peterborough </t>
  </si>
  <si>
    <t>Hinchingbrooke Hospital</t>
  </si>
  <si>
    <t>North West Anglia NHS Foundation Trust</t>
  </si>
  <si>
    <t>Peterborough City Hospital</t>
  </si>
  <si>
    <t>Lister Hospital</t>
  </si>
  <si>
    <t>East and North Hertfordshire NHS Trust</t>
  </si>
  <si>
    <t>Hertfordshire and West Essex</t>
  </si>
  <si>
    <t>Watford General Hospital</t>
  </si>
  <si>
    <t>West Hertfordshire Teaching Hospitals NHS Trust</t>
  </si>
  <si>
    <t>Basildon Hospital</t>
  </si>
  <si>
    <t>Mid and South Essex NHS Foundation Trust</t>
  </si>
  <si>
    <t xml:space="preserve">Mid and South Essex </t>
  </si>
  <si>
    <t>Broomfield Chelmsford</t>
  </si>
  <si>
    <t>Southend Hospital</t>
  </si>
  <si>
    <t>Queen Elizabeth Hospital, King's Lynn</t>
  </si>
  <si>
    <t>The Queen Elizabeth Hospital, King's Lynn, NHS Foundation Trust</t>
  </si>
  <si>
    <t>Norfolk and Waveney</t>
  </si>
  <si>
    <t>James Paget Hospital</t>
  </si>
  <si>
    <t>James Paget University Hospitals NHS Foundation Trust</t>
  </si>
  <si>
    <t>Norfolk and Waveny</t>
  </si>
  <si>
    <t>Norfolk and Norwich Hospital</t>
  </si>
  <si>
    <t>Norfolk and Norwich University Hospitals NHS Foundation Trust</t>
  </si>
  <si>
    <t>Colchester General Hospital</t>
  </si>
  <si>
    <t>East Suffolk and North Essex NHS Foundation Trust</t>
  </si>
  <si>
    <t xml:space="preserve">Suffolk and North East Essex </t>
  </si>
  <si>
    <t>The Ipswich Hospital</t>
  </si>
  <si>
    <t>West Suffolk Hospital</t>
  </si>
  <si>
    <t>West Suffolk NHS Foundation Trust</t>
  </si>
  <si>
    <t>North Middlesex Hospital</t>
  </si>
  <si>
    <t>North Middlesex University Hospital NHS Trust</t>
  </si>
  <si>
    <t>North Central London</t>
  </si>
  <si>
    <t>London</t>
  </si>
  <si>
    <t>Barnet General Hospital</t>
  </si>
  <si>
    <t>Royal Free London NHS Foundation Trust</t>
  </si>
  <si>
    <t>Royal Free Hospital</t>
  </si>
  <si>
    <t>University College Hospital</t>
  </si>
  <si>
    <t>University College London Hospitals NHS Foundation Trust</t>
  </si>
  <si>
    <t>Whittington Hospital</t>
  </si>
  <si>
    <t>Whittington Health NHS Trust</t>
  </si>
  <si>
    <t>King George Hospital</t>
  </si>
  <si>
    <t>Barking, Havering and Redbridge University Hospitals NHS Trust</t>
  </si>
  <si>
    <t>North East London</t>
  </si>
  <si>
    <t>Queens Hospital Romford</t>
  </si>
  <si>
    <t>Royal London Hospital</t>
  </si>
  <si>
    <t>Barts Health NHS Trust</t>
  </si>
  <si>
    <t>Homerton Hospital</t>
  </si>
  <si>
    <t>Homerton Healthcare NHS Foundation Trust</t>
  </si>
  <si>
    <t>Chelsea and Westminster Hospital</t>
  </si>
  <si>
    <t>Chelsea and Westminster Hospital NHS Foundation Trust</t>
  </si>
  <si>
    <t>North West London</t>
  </si>
  <si>
    <t>West Middlesex University Hospital</t>
  </si>
  <si>
    <t>Charing Cross Hospital</t>
  </si>
  <si>
    <t>Imperial College Healthcare NHS Trust</t>
  </si>
  <si>
    <t>St Marys Hospital, Paddington</t>
  </si>
  <si>
    <t>Ealing Hospital</t>
  </si>
  <si>
    <t>London North West University Healthcare NHS Trust</t>
  </si>
  <si>
    <t>Northwick Park Hospital</t>
  </si>
  <si>
    <t>Hillingdon Hospital</t>
  </si>
  <si>
    <t>The Hillingdon Hospitals NHS Foundation Trust</t>
  </si>
  <si>
    <t>St Thomas Hospital</t>
  </si>
  <si>
    <t>Guy's and St Thomas' NHS Foundation Trust</t>
  </si>
  <si>
    <t xml:space="preserve">South East London </t>
  </si>
  <si>
    <t>King's College Hospital</t>
  </si>
  <si>
    <t>King's College Hospital NHS Foundation Trust</t>
  </si>
  <si>
    <t>Princess Royal University Hospital (Bromley)</t>
  </si>
  <si>
    <t>Queen Elizabeth Hospital, Woolwich</t>
  </si>
  <si>
    <t>Lewisham and Greenwich NHS Trust</t>
  </si>
  <si>
    <t>University Hospital Lewisham</t>
  </si>
  <si>
    <t>Croydon University Hospital</t>
  </si>
  <si>
    <t>Croydon Health Services NHS Trust</t>
  </si>
  <si>
    <t>South West London</t>
  </si>
  <si>
    <t>Epsom Hospital</t>
  </si>
  <si>
    <t>Epsom and St Helier University Hospitals NHS Trust</t>
  </si>
  <si>
    <t>St Helier Hospital</t>
  </si>
  <si>
    <t>Kingston Hospital</t>
  </si>
  <si>
    <t>Kingston Hospital NHS Foundation Trust</t>
  </si>
  <si>
    <t>St George's Hospital</t>
  </si>
  <si>
    <t>St George's University Hospitals NHS Foundation Trust</t>
  </si>
  <si>
    <t>Birmingham Heartlands Hospital</t>
  </si>
  <si>
    <t>University Hospitals Birmingham NHS Foundation Trust</t>
  </si>
  <si>
    <t xml:space="preserve">Birmingham and Solihull </t>
  </si>
  <si>
    <t>Midlands</t>
  </si>
  <si>
    <t>Good Hope General Hospital</t>
  </si>
  <si>
    <t>Queen Elizabeth Hospital, Edgbaston</t>
  </si>
  <si>
    <t>Birmingham City Hospital</t>
  </si>
  <si>
    <t>Sandwell and West Birmingham Hospitals NHS Trust</t>
  </si>
  <si>
    <t xml:space="preserve">Black Country </t>
  </si>
  <si>
    <t>Sandwell District Hospital</t>
  </si>
  <si>
    <t>Russells Hall Hospital</t>
  </si>
  <si>
    <t>The Dudley Group NHS Foundation Trust</t>
  </si>
  <si>
    <t>New Cross Hospital</t>
  </si>
  <si>
    <t>The Royal Wolverhampton NHS Trust</t>
  </si>
  <si>
    <t>Manor Hospital</t>
  </si>
  <si>
    <t>Walsall Healthcare NHS Trust</t>
  </si>
  <si>
    <t>George Eliot Hospital</t>
  </si>
  <si>
    <t>George Eliot Hospital NHS Trust</t>
  </si>
  <si>
    <t>Coventry and Warwickshire</t>
  </si>
  <si>
    <t>Warwick Hospital</t>
  </si>
  <si>
    <t>South Warwickshire University NHS Foundation Trust</t>
  </si>
  <si>
    <t>University Hospital Coventry</t>
  </si>
  <si>
    <t>University Hospitals Coventry and Warwickshire NHS Trust</t>
  </si>
  <si>
    <t>Chesterfield Royal</t>
  </si>
  <si>
    <t>Chesterfield Royal Hospital NHS Foundation Trust</t>
  </si>
  <si>
    <t>Derby and Derbyshire</t>
  </si>
  <si>
    <t>Royal Derby Hospital</t>
  </si>
  <si>
    <t>University Hospitals of Derby and Burton NHS Foundation Trust</t>
  </si>
  <si>
    <t>Worcestershire Royal Hospital</t>
  </si>
  <si>
    <t>Worcestershire Acute Hospitals NHS Trust</t>
  </si>
  <si>
    <t xml:space="preserve">Herefordshire and Worcestshire </t>
  </si>
  <si>
    <t>County Hospital Hereford</t>
  </si>
  <si>
    <t>Wye Valley NHS Trust</t>
  </si>
  <si>
    <t>Glenfield Hospital</t>
  </si>
  <si>
    <t>University Hospitals of Leicester NHS Trust</t>
  </si>
  <si>
    <t>Leicester, Leicestershire and Rutland</t>
  </si>
  <si>
    <t>Leicester Royal Infirmary</t>
  </si>
  <si>
    <t>Grantham And District General Hospital</t>
  </si>
  <si>
    <t>United Lincolnshire Hospitals NHS Trust</t>
  </si>
  <si>
    <t xml:space="preserve">Lincolnshire </t>
  </si>
  <si>
    <t>Lincoln County Hospital</t>
  </si>
  <si>
    <t>Pilgrim Hospital</t>
  </si>
  <si>
    <t>Kettering General Hospital</t>
  </si>
  <si>
    <t>Kettering General Hospital NHS Foundation Trust</t>
  </si>
  <si>
    <t xml:space="preserve">Northamptonshire </t>
  </si>
  <si>
    <t>Northampton General Hospital</t>
  </si>
  <si>
    <t>Northampton General Hospital NHS Trust</t>
  </si>
  <si>
    <t>Northhamptonshire</t>
  </si>
  <si>
    <t>Nottingham City Hospital</t>
  </si>
  <si>
    <t>Nottingham University Hospitals NHS Trust</t>
  </si>
  <si>
    <t xml:space="preserve">Nottingham and Nottinghamshire </t>
  </si>
  <si>
    <t>Kings Mill Hospital</t>
  </si>
  <si>
    <t>Sherwood Forest Hospitals NHS Foundation Trust</t>
  </si>
  <si>
    <t>Royal Stoke University Hospital</t>
  </si>
  <si>
    <t>University Hospitals of North Midlands NHS Trust</t>
  </si>
  <si>
    <t>Staffordshire and Stoke-on-Trent</t>
  </si>
  <si>
    <t>Harrogate District Hospital</t>
  </si>
  <si>
    <t>Harrogate and District NHS Foundation Trust</t>
  </si>
  <si>
    <t>Humber and North Yorkshire</t>
  </si>
  <si>
    <t>North East and Yorkshire</t>
  </si>
  <si>
    <t>Hull Royal Infirmary</t>
  </si>
  <si>
    <t>Hull University Teaching Hospitals NHS Trust</t>
  </si>
  <si>
    <t>Diana, Princess of Wales Hospital</t>
  </si>
  <si>
    <t>Northern Lincolnshire and Goole NHS Foundation Trust</t>
  </si>
  <si>
    <t>Scunthorpe General Hospital</t>
  </si>
  <si>
    <t>Scarborough General Hospital</t>
  </si>
  <si>
    <t>York and Scarborough Teaching Hospitals NHS Foundation Trust</t>
  </si>
  <si>
    <t>York District Hospital</t>
  </si>
  <si>
    <t>Darlington Memorial Hospital</t>
  </si>
  <si>
    <t>County Durham and Darlington NHS Foundation Trust</t>
  </si>
  <si>
    <t xml:space="preserve">North East and North Cumbria </t>
  </si>
  <si>
    <t>University Hospital of North Durham</t>
  </si>
  <si>
    <t>Queen Elizabeth Hospital, Gateshead</t>
  </si>
  <si>
    <t>Gateshead Health NHS Foundation Trust</t>
  </si>
  <si>
    <t>Cumberland Infirmary</t>
  </si>
  <si>
    <t>North Cumbria Integrated Care NHS Foundation Trust</t>
  </si>
  <si>
    <t>University Hospital of North Tees</t>
  </si>
  <si>
    <t>North Tees and Hartlepool NHS Foundation Trust</t>
  </si>
  <si>
    <t>Northumbria Specialist Emergency Care Hospital</t>
  </si>
  <si>
    <t>Northumbria Healthcare NHS Foundation Trust</t>
  </si>
  <si>
    <t>Friarage Hospital</t>
  </si>
  <si>
    <t>South Tees Hospitals NHS Foundation Trust</t>
  </si>
  <si>
    <t>James Cook University Hospital</t>
  </si>
  <si>
    <t>South Tyneside District Hospital</t>
  </si>
  <si>
    <t>South Tyneside and Sunderland NHS Foundation Trust</t>
  </si>
  <si>
    <t>Sunderland Royal Hospital</t>
  </si>
  <si>
    <t>Royal Victoria Infirmary</t>
  </si>
  <si>
    <t>The Newcastle Upon Tyne Hospitals NHS Foundation Trust</t>
  </si>
  <si>
    <t>Barnsley District General Hospital</t>
  </si>
  <si>
    <t>Barnsley Hospital NHS Foundation Trust</t>
  </si>
  <si>
    <t>South Yorkshire</t>
  </si>
  <si>
    <t>Doncaster Royal Infirmary</t>
  </si>
  <si>
    <t>Doncaster and Bassetlaw Teaching Hospitals NHS Foundation Trust</t>
  </si>
  <si>
    <t>Northern General Hospital</t>
  </si>
  <si>
    <t>Sheffield Teaching Hospitals NHS Foundation Trust</t>
  </si>
  <si>
    <t>Rotherham General Hospital</t>
  </si>
  <si>
    <t>The Rotherham NHS Foundation Trust</t>
  </si>
  <si>
    <t>Airedale General Hospital</t>
  </si>
  <si>
    <t>Airedale NHS Foundation Trust</t>
  </si>
  <si>
    <t>West Yorkshire</t>
  </si>
  <si>
    <t>Bradford Royal Infirmary</t>
  </si>
  <si>
    <t>Bradford Teaching Hospitals NHS Foundation Trust</t>
  </si>
  <si>
    <t>Calderdale Royal Hospital</t>
  </si>
  <si>
    <t>Calderdale and Huddersfield NHS Foundation Trust</t>
  </si>
  <si>
    <t>St James's University Hospital</t>
  </si>
  <si>
    <t>Leeds Teaching Hospitals NHS Trust</t>
  </si>
  <si>
    <t>Pinderfields General Hospital</t>
  </si>
  <si>
    <t>Mid Yorkshire Hospitals NHS Trust</t>
  </si>
  <si>
    <t>Countess of Chester Hospital</t>
  </si>
  <si>
    <t>Countess of Chester Hospital NHS Foundation Trust</t>
  </si>
  <si>
    <t>Cheshire and Merseyside</t>
  </si>
  <si>
    <t>North West</t>
  </si>
  <si>
    <t>Macclesfield District General Hospital</t>
  </si>
  <si>
    <t>East Cheshire NHS Trust</t>
  </si>
  <si>
    <t>Royal Liverpool University Hospital</t>
  </si>
  <si>
    <t>Liverpool University Hospitals NHS Foundation Trust</t>
  </si>
  <si>
    <t>University Hospital Aintree</t>
  </si>
  <si>
    <t>Leighton Hospital</t>
  </si>
  <si>
    <t>Mid Cheshire Hospitals NHS Foundation Trust</t>
  </si>
  <si>
    <t>Southport and Formby District General</t>
  </si>
  <si>
    <t>Southport and Ormskirk Hospital NHS Trust</t>
  </si>
  <si>
    <t>Whiston Hospital</t>
  </si>
  <si>
    <t>St Helens and Knowsley Teaching Hospitals NHS Trust</t>
  </si>
  <si>
    <t>Warrington District General Hospital</t>
  </si>
  <si>
    <t>Warrington and Halton Hospitals NHS Foundation Trust</t>
  </si>
  <si>
    <t>Arrowe Park Hospital</t>
  </si>
  <si>
    <t>Wirral University Teaching Hospital NHS Foundation Trust</t>
  </si>
  <si>
    <t>Royal Bolton Hospital</t>
  </si>
  <si>
    <t>Bolton NHS Foundation Trust</t>
  </si>
  <si>
    <t xml:space="preserve">Greater Manchester </t>
  </si>
  <si>
    <t>Manchester Royal Infirmary</t>
  </si>
  <si>
    <t>Manchester University NHS Foundation Trust</t>
  </si>
  <si>
    <t>Wythenshawe Hospital</t>
  </si>
  <si>
    <t>Fairfield General Hospital</t>
  </si>
  <si>
    <t>Northern Care Alliance NHS Foundation Trust</t>
  </si>
  <si>
    <t>North Manchester General Hospital</t>
  </si>
  <si>
    <t>Royal Oldham Hospital</t>
  </si>
  <si>
    <t>Salford Royal Hospital</t>
  </si>
  <si>
    <t>Stepping Hill Hospital</t>
  </si>
  <si>
    <t>Stockport NHS Foundation Trust</t>
  </si>
  <si>
    <t>Tameside General Hospital</t>
  </si>
  <si>
    <t>Tameside and Glossop Integrated Care NHS Foundation Trust</t>
  </si>
  <si>
    <t>Royal Albert Edward Infirmary</t>
  </si>
  <si>
    <t>Wrightington, Wigan and Leigh NHS Foundation Trust</t>
  </si>
  <si>
    <t>Victoria Hospital</t>
  </si>
  <si>
    <t>Blackpool Teaching Hospitals NHS Foundation Trust</t>
  </si>
  <si>
    <t xml:space="preserve">Lancashire and South Cumbria </t>
  </si>
  <si>
    <t>Royal Blackburn Hospital</t>
  </si>
  <si>
    <t>East Lancashire Hospitals NHS Trust</t>
  </si>
  <si>
    <t>Chorley Hospital</t>
  </si>
  <si>
    <t>Lancashire Teaching Hospitals NHS Foundation Trust</t>
  </si>
  <si>
    <t>Royal Preston Hospital</t>
  </si>
  <si>
    <t>Furness General</t>
  </si>
  <si>
    <t>University Hospitals of Morecambe Bay NHS Foundation Trust</t>
  </si>
  <si>
    <t>Royal Lancaster Infirmary</t>
  </si>
  <si>
    <t>Stoke Mandeville Hospital</t>
  </si>
  <si>
    <t>Buckinghamshire Healthcare NHS Trust</t>
  </si>
  <si>
    <t xml:space="preserve">Buckinghamshire, Oxfordshire and Berkshire West </t>
  </si>
  <si>
    <t>South East</t>
  </si>
  <si>
    <t>Horton General Hospital</t>
  </si>
  <si>
    <t>Oxford University Hospitals NHS Foundation Trust</t>
  </si>
  <si>
    <t>John Radcliffe Hospital</t>
  </si>
  <si>
    <t>Royal Berkshire Hospital</t>
  </si>
  <si>
    <t>Royal Berkshire NHS Foundation Trust</t>
  </si>
  <si>
    <t>Frimley Park Hospital</t>
  </si>
  <si>
    <t>Frimley Health NHS Foundation Trust</t>
  </si>
  <si>
    <t>Frimley</t>
  </si>
  <si>
    <t>Wexham Park Hospital</t>
  </si>
  <si>
    <t xml:space="preserve">Frimley </t>
  </si>
  <si>
    <t>Basingstoke and North Hampshire Hospital</t>
  </si>
  <si>
    <t>Hampshire Hospitals NHS Foundation Trust</t>
  </si>
  <si>
    <t xml:space="preserve">Hampshire and Isle of Wight </t>
  </si>
  <si>
    <t>Royal Hampshire County Hospital</t>
  </si>
  <si>
    <t>St Mary's Hospital, Newport</t>
  </si>
  <si>
    <t>Isle of Wight NHS Trust</t>
  </si>
  <si>
    <t>Queen Alexandra Hospital</t>
  </si>
  <si>
    <t>Portsmouth Hospitals University NHS Trust</t>
  </si>
  <si>
    <t>Southampton General Hospital</t>
  </si>
  <si>
    <t>University Hospital Southampton NHS Foundation Trust</t>
  </si>
  <si>
    <t>Darent Valley Hospital</t>
  </si>
  <si>
    <t>Dartford and Gravesham NHS Trust</t>
  </si>
  <si>
    <t>Kent and Medway</t>
  </si>
  <si>
    <t>Queen Elizabeth the Queen Mother Hospital</t>
  </si>
  <si>
    <t>East Kent Hospitals University NHS Foundation Trust</t>
  </si>
  <si>
    <t>William Harvey Hospital</t>
  </si>
  <si>
    <t>Maidstone General Hospital</t>
  </si>
  <si>
    <t>Maidstone and Tunbridge Wells NHS Trust</t>
  </si>
  <si>
    <t>Tunbridge Wells Hospital</t>
  </si>
  <si>
    <t>Medway Maritime Hospital</t>
  </si>
  <si>
    <t>Medway NHS Foundation Trust</t>
  </si>
  <si>
    <t>St Peter's Hospital</t>
  </si>
  <si>
    <t>Ashford and St. Peter's Hospitals NHS Foundation Trust</t>
  </si>
  <si>
    <t xml:space="preserve">Surrey Heartlands Health and Care </t>
  </si>
  <si>
    <t>Royal Surrey County Hospital</t>
  </si>
  <si>
    <t>Royal Surrey County Hospital NHS Foundation Trust</t>
  </si>
  <si>
    <t>East Surrey Hospital</t>
  </si>
  <si>
    <t>Surrey and Sussex Healthcare NHS Trust</t>
  </si>
  <si>
    <t>Conquest Hospital</t>
  </si>
  <si>
    <t>East Sussex Healthcare NHS Trust</t>
  </si>
  <si>
    <t>Sussex</t>
  </si>
  <si>
    <t>Eastbourne DGH</t>
  </si>
  <si>
    <t>Royal Sussex County Hospital</t>
  </si>
  <si>
    <t>University Hospitals Sussex NHS Foundation Trust</t>
  </si>
  <si>
    <t>St Richards Hospital</t>
  </si>
  <si>
    <t>Worthing Hospital</t>
  </si>
  <si>
    <t>The Great Western Hospital</t>
  </si>
  <si>
    <t>Great Western Hospitals NHS Foundation Trust</t>
  </si>
  <si>
    <t>Bath and North East Somerset, Swindon and Wiltshire</t>
  </si>
  <si>
    <t>South West</t>
  </si>
  <si>
    <t>Royal United Hospital Bath</t>
  </si>
  <si>
    <t>Royal United Hospitals Bath NHS Foundation Trust</t>
  </si>
  <si>
    <t>Salisbury District Hospital</t>
  </si>
  <si>
    <t>Salisbury NHS Foundation Trust</t>
  </si>
  <si>
    <t>Southmead Hospital</t>
  </si>
  <si>
    <t>North Bristol NHS Trust</t>
  </si>
  <si>
    <t>Bristol, North Somerset and South Gloucestershire</t>
  </si>
  <si>
    <t>Bristol Royal Infirmary</t>
  </si>
  <si>
    <t>University Hospitals Bristol and Weston NHS Foundation Trust</t>
  </si>
  <si>
    <t>Royal Cornwall Hospital</t>
  </si>
  <si>
    <t>Royal Cornwall Hospitals NHS Trust</t>
  </si>
  <si>
    <t>Cornwall and the Isles of Scilly</t>
  </si>
  <si>
    <t>North Devon District Hospital</t>
  </si>
  <si>
    <t>Royal Devon University Healthcare NHS Foundation Trust</t>
  </si>
  <si>
    <t xml:space="preserve">Devon </t>
  </si>
  <si>
    <t>Royal Devon and Exeter Hospital</t>
  </si>
  <si>
    <t>Torbay Hospital</t>
  </si>
  <si>
    <t>Torbay and South Devon NHS Foundation Trust</t>
  </si>
  <si>
    <t>Derriford Hospital</t>
  </si>
  <si>
    <t>University Hospitals Plymouth NHS Trust</t>
  </si>
  <si>
    <t>Dorset County Hospital</t>
  </si>
  <si>
    <t>Dorset County Hospital NHS Foundation Trust</t>
  </si>
  <si>
    <t xml:space="preserve">Dorset </t>
  </si>
  <si>
    <t>Poole General Hospital</t>
  </si>
  <si>
    <t>University Hospitals Dorset NHS Foundation Trust</t>
  </si>
  <si>
    <t>Royal Bournemouth General Hospital</t>
  </si>
  <si>
    <t>Gloucestershire Royal Hospital</t>
  </si>
  <si>
    <t>Gloucestershire Hospitals NHS Foundation Trust</t>
  </si>
  <si>
    <t xml:space="preserve">Gloucestershire </t>
  </si>
  <si>
    <t>Musgrove Park Hospital</t>
  </si>
  <si>
    <t>Somerset NHS Foundation Trust</t>
  </si>
  <si>
    <t xml:space="preserve">Somerset </t>
  </si>
  <si>
    <t>Yeovil District Hospital</t>
  </si>
  <si>
    <t>Yeovil District Hospital NHS Foundation Trust</t>
  </si>
  <si>
    <t>Nevill Hall Hospital</t>
  </si>
  <si>
    <t>Aneurin Bevan University LHB</t>
  </si>
  <si>
    <t>Wales</t>
  </si>
  <si>
    <t>Royal Gwent Hospital</t>
  </si>
  <si>
    <t>The Grange University Hospital</t>
  </si>
  <si>
    <t>Glan Clwyd Hospital</t>
  </si>
  <si>
    <t>Betsi Cadwaladr University LHB</t>
  </si>
  <si>
    <t>Ysbyty Gwynedd Hospital</t>
  </si>
  <si>
    <t>Llandough Hospital</t>
  </si>
  <si>
    <t>Cardiff and Vale University LHB</t>
  </si>
  <si>
    <t>University Hospital of Wales</t>
  </si>
  <si>
    <t>Prince Charles Hospital</t>
  </si>
  <si>
    <t>Cwm Taf Morgannwg University LHB</t>
  </si>
  <si>
    <t>Princess Of Wales Hospital</t>
  </si>
  <si>
    <t>Royal Glamorgan</t>
  </si>
  <si>
    <t>Bronglais General Hospital</t>
  </si>
  <si>
    <t>Hywel Dda University LHB</t>
  </si>
  <si>
    <t>Glangwili General Hospital</t>
  </si>
  <si>
    <t>Prince Philip Hospital</t>
  </si>
  <si>
    <t>Withybush General Hospital</t>
  </si>
  <si>
    <t>Morriston Hospital</t>
  </si>
  <si>
    <t>Swansea Bay LHB</t>
  </si>
  <si>
    <t>Singleton Hospital</t>
  </si>
  <si>
    <t>Princess Alexandra Hospital</t>
  </si>
  <si>
    <t>The Princess Alexandra Hospital NHS Trust</t>
  </si>
  <si>
    <t>&lt;5</t>
  </si>
  <si>
    <t>Whipps Cross Hospital</t>
  </si>
  <si>
    <t>Birmingham Children's Hospital</t>
  </si>
  <si>
    <t>Birmingham Women's and Children's NHS Foundation Trust</t>
  </si>
  <si>
    <t>Princess Royal Hospital, Telford</t>
  </si>
  <si>
    <t>Shrewsbury and Telford Hospital NHS Trust</t>
  </si>
  <si>
    <t>West Cumberland Infirmary</t>
  </si>
  <si>
    <t>Great North Children's Hospital</t>
  </si>
  <si>
    <t>Bassetlaw District General Hospital</t>
  </si>
  <si>
    <t>Sheffield Children's Hospital</t>
  </si>
  <si>
    <t>Sheffield Children's NHS Foundation Trust</t>
  </si>
  <si>
    <t>Leeds General Infirmary</t>
  </si>
  <si>
    <t>Alder Hey Children's Hospital</t>
  </si>
  <si>
    <t>Alder Hey Children's NHS Foundation Trust</t>
  </si>
  <si>
    <t>Royal Manchester Children's Hospital</t>
  </si>
  <si>
    <t>Salford Royal</t>
  </si>
  <si>
    <t>Bristol Royal Hospital for Children</t>
  </si>
  <si>
    <t>Ormskirk and District General Hospital</t>
  </si>
  <si>
    <t>Maelor Hospital</t>
  </si>
  <si>
    <t>Queens Hospital</t>
  </si>
  <si>
    <t>Service name</t>
  </si>
  <si>
    <t>Integrated Care System (England) / Local Health Board (Wales)</t>
  </si>
  <si>
    <t>Region</t>
  </si>
  <si>
    <t>Number of referrals</t>
  </si>
  <si>
    <t xml:space="preserve">Number of people with COPD were eligible for inclusion in the NACAP PR clinical audit </t>
  </si>
  <si>
    <t>Total number of patient records submitted to NACAP PR audit 1 March 2022 – 31 March 2023</t>
  </si>
  <si>
    <t>Case ascertainment rate (%)
(number of patients identified as eligible compared with the number entered into the audit)</t>
  </si>
  <si>
    <t>All</t>
  </si>
  <si>
    <t>-unable to calculate due to missing data</t>
  </si>
  <si>
    <t>*data not submitted</t>
  </si>
  <si>
    <t>Bedford Hospital Pulmonary Rehabilitation</t>
  </si>
  <si>
    <t>Luton and Dunstable Hospital Pulmonary Rehabilitation Service</t>
  </si>
  <si>
    <t>Milton Keynes Community Pulmonary Rehabilitation Service</t>
  </si>
  <si>
    <t>Central and North West London NHS Foundation Trust</t>
  </si>
  <si>
    <t>Milton Keynes Hospital Pulmonary Rehabilitation Programme</t>
  </si>
  <si>
    <t>CPFT Pulmonary Rehabilitation</t>
  </si>
  <si>
    <t>Cambridgeshire and Peterborough NHS Foundation Trust</t>
  </si>
  <si>
    <t>Luton Community Respiratory Service</t>
  </si>
  <si>
    <t>Cambridgeshire Community Services NHS Trust</t>
  </si>
  <si>
    <t>Peterborough Pulmonary Rehabilitation Service</t>
  </si>
  <si>
    <t>West Hertfordshire Community Respiratory Service</t>
  </si>
  <si>
    <t>Central London Community Healthcare NHS Trust</t>
  </si>
  <si>
    <t>EPUT Pulmonary Rehabilitation Programme</t>
  </si>
  <si>
    <t>Essex Partnership University NHS Foundation Trust</t>
  </si>
  <si>
    <t>Hertfordshire Community Pulmonary Rehab Service</t>
  </si>
  <si>
    <t>Hertfordshire Community NHS Trust</t>
  </si>
  <si>
    <t>South East Essex Pulmonary Rehabilitation Service</t>
  </si>
  <si>
    <t>Provide - Mid-Essex Pulmonary Rehabilitation</t>
  </si>
  <si>
    <t>Provide CIC</t>
  </si>
  <si>
    <t>Great Yarmouth and Waveney BOC Pulmonary Rehabilitation Service</t>
  </si>
  <si>
    <t>BOC Healthcare</t>
  </si>
  <si>
    <t xml:space="preserve">Norfolk and Waveney </t>
  </si>
  <si>
    <t>West Norfolk BOC Pulmonary Rehabilitation Service</t>
  </si>
  <si>
    <t>Norfolk Community Pulmonary Rehabilitation Service</t>
  </si>
  <si>
    <t>Norfolk Community Health and Care NHS Trust</t>
  </si>
  <si>
    <t>East Suffolk Pulmonary Rehabilitation Service</t>
  </si>
  <si>
    <t>West Suffolk Pulmonary Rehabilitation Service</t>
  </si>
  <si>
    <t>North East Essex PR Service</t>
  </si>
  <si>
    <t>Suffolk and North East Essex​</t>
  </si>
  <si>
    <t>Barnet COPD Respiratory Service</t>
  </si>
  <si>
    <t xml:space="preserve">North Central London </t>
  </si>
  <si>
    <t>Whittington Health Pulmonary Rehabilitation</t>
  </si>
  <si>
    <t>*</t>
  </si>
  <si>
    <t>-</t>
  </si>
  <si>
    <t>Enfield Respiratory Service</t>
  </si>
  <si>
    <t>Barnet, Enfield and Haringey Mental Health NHS Trust</t>
  </si>
  <si>
    <t xml:space="preserve">North Central London  </t>
  </si>
  <si>
    <t>Camden COPD &amp; Home Oxygen Service</t>
  </si>
  <si>
    <t>Tower Hamlets Pulmonary Rehabilitation Service</t>
  </si>
  <si>
    <t xml:space="preserve">North East London </t>
  </si>
  <si>
    <t>Homerton Adult Cardiorespiratory Enhanced and Responsive Service (ACERS)</t>
  </si>
  <si>
    <t>Havering Respiratory Team</t>
  </si>
  <si>
    <t>North East London NHS Foundation Trust</t>
  </si>
  <si>
    <t>Waltham Forest Pulmonary Rehabilitation Service</t>
  </si>
  <si>
    <t>Brent Pulmonary rehabilitation Service</t>
  </si>
  <si>
    <t xml:space="preserve">North West London </t>
  </si>
  <si>
    <t>Harefield Hospital Pulmonary Rehabilitation</t>
  </si>
  <si>
    <t>Central and West London Pulmonary Rehabilitation Service</t>
  </si>
  <si>
    <t>Respiratory Services - Barking and Dagenham</t>
  </si>
  <si>
    <t>Ealing Pulmonary Rehab</t>
  </si>
  <si>
    <t>West London NHS Trust</t>
  </si>
  <si>
    <t>Bromley Pulmonary Rehabilitation</t>
  </si>
  <si>
    <t>Bromley Healthcare CIC</t>
  </si>
  <si>
    <t>St Thomas' Hospital Pulmonary Rehabilitation programme</t>
  </si>
  <si>
    <t>King's College Hospital Pulmonary Rehabilitation Team</t>
  </si>
  <si>
    <t>Lewisham LEEP Pulmonary Rehabilitation Programme</t>
  </si>
  <si>
    <t>Greenwich Pulmonary Rehabilitation Team</t>
  </si>
  <si>
    <t>Oxleas NHS Foundation Trust</t>
  </si>
  <si>
    <t>Bexley CCG Pulmonary Rehabilitation</t>
  </si>
  <si>
    <t>RespiriCare Limited</t>
  </si>
  <si>
    <t>Surrey Downs Health and Care Pulmonary Rehabilitation Service</t>
  </si>
  <si>
    <t xml:space="preserve">South West London </t>
  </si>
  <si>
    <t>Sutton Community Respiratory Service</t>
  </si>
  <si>
    <t>Richmond Respiratory Care Team</t>
  </si>
  <si>
    <t>Hounslow and Richmond Community Healthcare NHS Trust</t>
  </si>
  <si>
    <t>Wandsworth Pulmonary Rehabilitation Service</t>
  </si>
  <si>
    <t>Your Healthcare Pulmonary Rehabilitation Service</t>
  </si>
  <si>
    <t>Your Healthcare CIC</t>
  </si>
  <si>
    <t>Midland Partnership South Respiratory Team</t>
  </si>
  <si>
    <t>Midlands Partnership NHS Foundation Trust</t>
  </si>
  <si>
    <t xml:space="preserve"> Staffordshire and Stoke-on-Trent</t>
  </si>
  <si>
    <t>Midlands Partnership - North Staffordshire and Stoke On Trent Pulmonary Rehabilitation Team</t>
  </si>
  <si>
    <t>East and South East Staffordshire Pulmonary Rehabilitation Service</t>
  </si>
  <si>
    <t>NHS Staffordshire and Stoke-on-Trent Integrated Care Board</t>
  </si>
  <si>
    <t>BCHC Community Respiratory Service</t>
  </si>
  <si>
    <t>Birmingham Community Healthcare NHS Foundation Trust</t>
  </si>
  <si>
    <t>Solihull Community Respiratory Team</t>
  </si>
  <si>
    <t>University Hospitals Birmingham HGS Pulmonary Rehabilitation Programme</t>
  </si>
  <si>
    <t>South Warwickshire Physiotherapy Services</t>
  </si>
  <si>
    <t>South Warwickshire NHS Foundation Trust</t>
  </si>
  <si>
    <t>George Eliot Hospital Pulmonary Rehabilitation - Physiotherapy</t>
  </si>
  <si>
    <t xml:space="preserve">Coventry and Warwickshire </t>
  </si>
  <si>
    <t>Worcestershire COPD Team</t>
  </si>
  <si>
    <t xml:space="preserve">Herefordshire and Worcestershire Health and Care NHS Trust </t>
  </si>
  <si>
    <t>Herefordshire Pulmonary Rehabilitation Programme</t>
  </si>
  <si>
    <t>North Derbyshire Community Respiratory Service</t>
  </si>
  <si>
    <t>Derbyshire Community Health Services NHS Foundation Trust</t>
  </si>
  <si>
    <t xml:space="preserve">Joined Up Care Derbyshire </t>
  </si>
  <si>
    <t>Glenfield and Leicester Hospitals Pulmonary Rehabilitation Programme</t>
  </si>
  <si>
    <t xml:space="preserve">Leicester, Leicestershire and Rutland </t>
  </si>
  <si>
    <t xml:space="preserve">Lincolnshire Community Health Services Pulmonary  Rehabilitation Service </t>
  </si>
  <si>
    <t>Lincolnshire Community Health Services NHS Trust</t>
  </si>
  <si>
    <t>Lincolnshire</t>
  </si>
  <si>
    <t>Rocket Team Kettering General Hospital</t>
  </si>
  <si>
    <t xml:space="preserve">Northamptonshire  </t>
  </si>
  <si>
    <t>Restart Team - Northampton General Hospital</t>
  </si>
  <si>
    <t>Bassetlaw Pulmonary Rehabilitation Service</t>
  </si>
  <si>
    <t>Nottinghamshire Healthcare NHS Foundation Trust</t>
  </si>
  <si>
    <t>Mid Notts Respiratory Service</t>
  </si>
  <si>
    <t>Nottingham North and East Adult Community Services</t>
  </si>
  <si>
    <t>Rushcliffe Cardiorespiratory Service</t>
  </si>
  <si>
    <t>PICS Pulmonary Rehabilitation Service</t>
  </si>
  <si>
    <t>Primary Integrated Community Services Ltd</t>
  </si>
  <si>
    <t>Sandwell and West Birmingham Community Respiratory Service</t>
  </si>
  <si>
    <t xml:space="preserve">The Black Country </t>
  </si>
  <si>
    <t>Dudley Pulmonary Rehabilitation Programme</t>
  </si>
  <si>
    <t>Wolverhampton Pulmonary Rehabilitation Service</t>
  </si>
  <si>
    <t>Walsall Pulmonary Rehabilitation Service</t>
  </si>
  <si>
    <t>Hope Street Specialist Service</t>
  </si>
  <si>
    <t>Care Plus Group</t>
  </si>
  <si>
    <t>East Riding Pulmonary Rehabilitation Programme</t>
  </si>
  <si>
    <t>City Health Care Partnership CIC</t>
  </si>
  <si>
    <t>Hull Pulmonary Rehabilitation Team</t>
  </si>
  <si>
    <t>Scarborough, Ryedale and Whitby Pulmonary Rehabilitation Service</t>
  </si>
  <si>
    <t>Humber Teaching NHS Foundation Trust</t>
  </si>
  <si>
    <t>York and Selby Pulmonary Rehabilitation</t>
  </si>
  <si>
    <t>Newcastle Healthy Lungs Programme</t>
  </si>
  <si>
    <t>County Durham &amp; Darlington Pulmonary Rehabilitation</t>
  </si>
  <si>
    <t>East Community Respiratory Team (Carlisle)</t>
  </si>
  <si>
    <t>North Cumbria Hospitals Pulmonary Rehabilitation Programme</t>
  </si>
  <si>
    <t>West Cumbria Community Respiratory Team</t>
  </si>
  <si>
    <t>North Tees and Hartlepool Pulmonary Rehabilitation Service</t>
  </si>
  <si>
    <t>Northumbria Healthcare Pulmonary Rehabilitation Service</t>
  </si>
  <si>
    <t>South Tees Pulmonary Rehabilitation Service</t>
  </si>
  <si>
    <t>South Tyneside Pulmonary Rehabilitation Programme (Acute)</t>
  </si>
  <si>
    <t>Sunderland Community Pulmonary Rehabilitation Programme</t>
  </si>
  <si>
    <t>The Newcastle Hospitals Respiratory Services</t>
  </si>
  <si>
    <t>Sheffield Community Pulmonary Rehabilitation Service</t>
  </si>
  <si>
    <t xml:space="preserve">South Yorkshire  </t>
  </si>
  <si>
    <t>Rotherham Breathing Space</t>
  </si>
  <si>
    <t>Airedale - Wharfedale and Craven Pulmonary Rehabilitation Service</t>
  </si>
  <si>
    <t xml:space="preserve">West Yorkshire  </t>
  </si>
  <si>
    <t xml:space="preserve">Calderdale Pulmonary Rehabilitation Service </t>
  </si>
  <si>
    <t>Harrogate Respiratory and Cardiac Physiotherapy</t>
  </si>
  <si>
    <t>Greater Huddersfield Pulmonary Rehabilitation Service</t>
  </si>
  <si>
    <t>Locala Community Partnerships CIC</t>
  </si>
  <si>
    <t>Mid Yorkshire Therapy Services - Community Pulmonary Rehabilitation</t>
  </si>
  <si>
    <t>Mid Yorkshire Teaching NHS Trust</t>
  </si>
  <si>
    <t>North Kirklees Pulmonary Rehabilitation Programme</t>
  </si>
  <si>
    <t>East Cheshire Pulmonary Rehabilitation Service</t>
  </si>
  <si>
    <t>Knowsley Community Respiratory Service</t>
  </si>
  <si>
    <t>Liverpool Heart and Chest Hospital NHS Foundation Trust</t>
  </si>
  <si>
    <t>The Breathe Programme</t>
  </si>
  <si>
    <t>Aintree Pulmonary Rehabilitation Programme</t>
  </si>
  <si>
    <t>West Lancashire Pulmonary Rehabilitation</t>
  </si>
  <si>
    <t>Mersey and West Lancashire Teaching Hospitals NHS Trust</t>
  </si>
  <si>
    <t>Sefton Community Respiratory Service</t>
  </si>
  <si>
    <t>Mersey Care NHS Foundation Trust</t>
  </si>
  <si>
    <t>St. Helens Pulmonary Rehabilitation Service</t>
  </si>
  <si>
    <t>Central Cheshire Integrated Care Partnership Pulmonary Rehabilitation Service</t>
  </si>
  <si>
    <t>The Warrington &amp; Halton Pulmonary Rehabilitation Service</t>
  </si>
  <si>
    <t>Wirral COPD, Pulmonary Rehabilitation &amp; Oxygen Service</t>
  </si>
  <si>
    <t>Bolton Pulmonary Rehabilitation Programme</t>
  </si>
  <si>
    <t>Central Manchester Community Pulmonary rehabilitation service</t>
  </si>
  <si>
    <t>Manchester Community Respiratory Team</t>
  </si>
  <si>
    <t>Trafford Pulmonary Rehabilitation Service</t>
  </si>
  <si>
    <t>Bury Community Respiratory Service</t>
  </si>
  <si>
    <t>Enhanced Respiratory Service (ERS) - Rochdale Infirmary</t>
  </si>
  <si>
    <t>Salford's Breathing Better Pulmonary Rehabilitation Programme</t>
  </si>
  <si>
    <t>Stockport Pulmonary &amp; Heart Failure Rehabilitation Service</t>
  </si>
  <si>
    <t>Tameside and Glossop Pulmonary Rehabilitation</t>
  </si>
  <si>
    <t>Wrightington Wigan and Leigh tier 2 Respiratory Services</t>
  </si>
  <si>
    <t>Fylde Coast Adult Integrated Respiratory Service</t>
  </si>
  <si>
    <t>ELHT Pulmonary Rehabilitation Service</t>
  </si>
  <si>
    <t>Blackburn with Darwen Pulmonary Rehabilitation Team</t>
  </si>
  <si>
    <t>Lancashire and South Cumbria NHS Foundation Trust</t>
  </si>
  <si>
    <t>Central Lancashire Pulmonary Rehabilitation Service</t>
  </si>
  <si>
    <t>University Hospitals of Morecambe Bay Community Respiratory Service</t>
  </si>
  <si>
    <t>University Hospitals of Morecambe Bay NHS Foundation Trust Community PR</t>
  </si>
  <si>
    <t>Berkshire West Cardiac and Respiratory Specialist Services</t>
  </si>
  <si>
    <t>Berkshire Healthcare NHS Foundation Trust</t>
  </si>
  <si>
    <t>Buckinghamshire, Oxfordshire and Berkshire West</t>
  </si>
  <si>
    <t>Buckinghamshire Pulmonary Rehabilitation Services</t>
  </si>
  <si>
    <t>Oxfordshire Pulmonary Rehabilitation Service</t>
  </si>
  <si>
    <t>Oxford Health NHS Foundation Trust</t>
  </si>
  <si>
    <t>Royal Berkshire Hospital Pulmonary Rehabilitation Service</t>
  </si>
  <si>
    <t>AIR Service</t>
  </si>
  <si>
    <t xml:space="preserve">Frimley Health and Care </t>
  </si>
  <si>
    <t>Frimley Health Community Respiratory Services</t>
  </si>
  <si>
    <t>Portsmouth Pulmonary Rehabilitation Programme</t>
  </si>
  <si>
    <t>Solent NHS Trust</t>
  </si>
  <si>
    <t>Southampton Integrated COPD Team</t>
  </si>
  <si>
    <t>West Hampshire Community Integrated Respiratory Service</t>
  </si>
  <si>
    <t>Southern Health NHS Foundation Trust</t>
  </si>
  <si>
    <t>University Hospital Southampton Pulmonary Rehabilitation Programme</t>
  </si>
  <si>
    <t>Medway Community Respiratory Team</t>
  </si>
  <si>
    <t>Medway Community Healthcare</t>
  </si>
  <si>
    <t>Kent Community Health Pulmonary Rehabilitation Team</t>
  </si>
  <si>
    <t>Kent Community Health NHS Foundation Trust</t>
  </si>
  <si>
    <t xml:space="preserve">Kent and Medway </t>
  </si>
  <si>
    <t>West Kent Pulmonary rehabilitation Service</t>
  </si>
  <si>
    <t>North West Surrey Respiratory Care Team</t>
  </si>
  <si>
    <t>CSH Surrey (Central Surrey Health Ltd)</t>
  </si>
  <si>
    <t>Surrey Heartlands Health and Care Partnership</t>
  </si>
  <si>
    <t>First Community Health and Care – East Surrey</t>
  </si>
  <si>
    <t>First Community Health and Care CIC</t>
  </si>
  <si>
    <t>Royal Surrey Pulmonary Rehabilitation Programme</t>
  </si>
  <si>
    <t xml:space="preserve">Surrey Heartlands Health and Care Partnership </t>
  </si>
  <si>
    <t>COPD Coastal Service</t>
  </si>
  <si>
    <t>Sussex Community NHS Foundation Trust</t>
  </si>
  <si>
    <t>Sussex Health and Care Partnership</t>
  </si>
  <si>
    <t>Regional East Sussex Pulmonary Service (RESPS)</t>
  </si>
  <si>
    <t xml:space="preserve">Sussex Health and Care Partnership </t>
  </si>
  <si>
    <t>The High Weald Lewes and Haven Community Respiratory Service</t>
  </si>
  <si>
    <t>Sussex Community NHS Foundation  Trust</t>
  </si>
  <si>
    <t>Crawley Horsham and Mid Sussex COPD Adult Community Services</t>
  </si>
  <si>
    <t>Sussex Community Respiratory Service Brighton and Hove</t>
  </si>
  <si>
    <t>St Richards Hospital Pulmonary Rehabilitation</t>
  </si>
  <si>
    <t>Swindon Healthy Lives Pulmonary Rehabilitation Programme</t>
  </si>
  <si>
    <t>Salisbury Lung Exercise and Education Programme (LEEP)</t>
  </si>
  <si>
    <t>Integrated Community Respiratory Team East Cornwall (ICRTEC)</t>
  </si>
  <si>
    <t>Cornwall Partnership NHS Foundation Trust</t>
  </si>
  <si>
    <t xml:space="preserve">Cornwall and the Isles of Scilly Health and Care Partnership </t>
  </si>
  <si>
    <t>Mid - West - North Cornwall Pulmonary Rehabilitation Programme</t>
  </si>
  <si>
    <t>North Bristol Lung Exercise and Education Programme (LEEP)</t>
  </si>
  <si>
    <t xml:space="preserve">Healthier Together - Bristol, North Somerset and South Gloucestershire </t>
  </si>
  <si>
    <t>Sirona Care and Health Pulmonary Rehabilitation</t>
  </si>
  <si>
    <t>Sirona Care and Health</t>
  </si>
  <si>
    <t>Gloucestershire Respiratory Service</t>
  </si>
  <si>
    <t>Gloucestershire Health and Care NHS Foundation Trust</t>
  </si>
  <si>
    <t>One Gloucestershire</t>
  </si>
  <si>
    <t>Dorset Pulmonary Rehabilitation service</t>
  </si>
  <si>
    <t xml:space="preserve">Our Dorset </t>
  </si>
  <si>
    <t>Dorset Healthcare Pulmonary rehabilitation programme</t>
  </si>
  <si>
    <t>Dorset Healthcare University NHS Foundation Trust</t>
  </si>
  <si>
    <t>Livewell SW Community Respiratory Service</t>
  </si>
  <si>
    <t>Livewell Southwest CIC</t>
  </si>
  <si>
    <t xml:space="preserve">Together for Devon </t>
  </si>
  <si>
    <t>Eastern Locality Community PR service</t>
  </si>
  <si>
    <t>North Devon Pulmonary Rehabilitation Service</t>
  </si>
  <si>
    <t>Royal Devon and Exeter Pulmonary Rehabilitation/Physiotherapy Service</t>
  </si>
  <si>
    <t>BCUHB - Centre Pulmonary Rehabilitation Service</t>
  </si>
  <si>
    <t>BCUHB - East Pulmonary Rehabilitation Service</t>
  </si>
  <si>
    <t>BCUHB - West Pulmonary Rehabilitation Service</t>
  </si>
  <si>
    <t>Hywel Dda Pulmonary Rehabilitation Service</t>
  </si>
  <si>
    <t>Status</t>
  </si>
  <si>
    <t>Newham General Hospital</t>
  </si>
  <si>
    <t>Registered, no data submitted</t>
  </si>
  <si>
    <t>South Yorkshire ICB</t>
  </si>
  <si>
    <t>Kent and Canterbury Hospital</t>
  </si>
  <si>
    <t>Kent and Medway ICB</t>
  </si>
  <si>
    <t>Princess Royal Hospital (Haywards Heath)</t>
  </si>
  <si>
    <t>Huddersfield Royal Infirmary</t>
  </si>
  <si>
    <t>Weston General Hospital</t>
  </si>
  <si>
    <t>Bristol, North Somerset and South Gloucestershire​</t>
  </si>
  <si>
    <t>Cheltenham General Hospital</t>
  </si>
  <si>
    <t>Royal Shrewsbury Hospital</t>
  </si>
  <si>
    <t>Lymington New Forest Hospital</t>
  </si>
  <si>
    <t>Solihull General Hospital</t>
  </si>
  <si>
    <t>County Hospital (Stafford)</t>
  </si>
  <si>
    <t>Staffordshire and Stoke on Trent ICB</t>
  </si>
  <si>
    <t>Ysbyty Ystrad Fawr</t>
  </si>
  <si>
    <t>Aneurin Bevan University Local Health Board</t>
  </si>
  <si>
    <t>Betsi Cadwaladr University Local Health Board</t>
  </si>
  <si>
    <t xml:space="preserve">South East </t>
  </si>
  <si>
    <t>Nottingham Children's Hospital (QMC Paediatrics)</t>
  </si>
  <si>
    <t>Royal Alexandra Children's Hospital</t>
  </si>
  <si>
    <t>Betsi Cawaladr University LHB</t>
  </si>
  <si>
    <t>Cardiff and Vale Unviversity LHB</t>
  </si>
  <si>
    <t xml:space="preserve">Trust (England) / Local Health Board (Wales) </t>
  </si>
  <si>
    <t>Integrated Care Board (England)</t>
  </si>
  <si>
    <t>Country</t>
  </si>
  <si>
    <t>Provide - Cambridgeshire Pulmonary Rehabilitation</t>
  </si>
  <si>
    <t>Cambridgeshire and Peterborough ICS</t>
  </si>
  <si>
    <t>BEET: Breathing, Exercise, Education Training</t>
  </si>
  <si>
    <t xml:space="preserve">Norfolk and Waveney Integrated Care Partnership </t>
  </si>
  <si>
    <t>Norfolk and Norwich Pulmonary Rehabilitation Service</t>
  </si>
  <si>
    <t>No longer providing PR service</t>
  </si>
  <si>
    <t>East Staffordshire Pulmonary Rehabilitation Service</t>
  </si>
  <si>
    <t>BOC Ltd</t>
  </si>
  <si>
    <t>South East Staffordshire Pulmonary Rehabilitation Service</t>
  </si>
  <si>
    <t>Doncaster Pulmonary Rehabilitation Service</t>
  </si>
  <si>
    <t>North East</t>
  </si>
  <si>
    <t>Cheshire and Merseyside ICB</t>
  </si>
  <si>
    <t>Skelmersdale Community Pulmonary Rehabilitation Service</t>
  </si>
  <si>
    <t>Eligible, not registered</t>
  </si>
  <si>
    <t xml:space="preserve">HCRG Care Group - Surrey Heath Respiratory Care Team </t>
  </si>
  <si>
    <t>HCRG Care Group</t>
  </si>
  <si>
    <t>Swale Pulmonary Rehabilitation</t>
  </si>
  <si>
    <t>Respiricare Limited</t>
  </si>
  <si>
    <t>Worthing &amp; Southlands Pulmonary Rehabilitation Programme</t>
  </si>
  <si>
    <t>Sarum Community Based Pulmonary Rehabilitation Team</t>
  </si>
  <si>
    <t>Cross Plain Health Centre</t>
  </si>
  <si>
    <t xml:space="preserve">Bath, North East Somerset, Swindon and Wiltshire ICB </t>
  </si>
  <si>
    <t>Torbay and South Devon Pulmonary Rehabilitation Programme</t>
  </si>
  <si>
    <t>One Devon ICB</t>
  </si>
  <si>
    <t>Ysbyty Aneurin Bevan Pulmonary Rehabilitation</t>
  </si>
  <si>
    <t>Aneurin Bevan University Health Board</t>
  </si>
  <si>
    <t>Cwm Taf Morgannwg University UHB Pulmonary Rehabilitation Service</t>
  </si>
  <si>
    <t>Cwm Taf Morgannwg University Local Health Board</t>
  </si>
  <si>
    <t>Powys Pulmonary Rehabilitation Service</t>
  </si>
  <si>
    <t>Powys Teaching LHB</t>
  </si>
  <si>
    <t>Frimley Health and Care ICB</t>
  </si>
  <si>
    <t>Sussex ICS</t>
  </si>
  <si>
    <t xml:space="preserve">Derby and Derbyshire </t>
  </si>
  <si>
    <t>Cheshire and Merseryside</t>
  </si>
  <si>
    <t xml:space="preserve">Wales </t>
  </si>
  <si>
    <t>Non-participating services - COPD secondary care audit</t>
  </si>
  <si>
    <t>Non-participating services - Children and young people's asthma secondary care audit</t>
  </si>
  <si>
    <t>Non-participating services - Pulmonary rehabilitation audit</t>
  </si>
  <si>
    <t>Gloucestershire</t>
  </si>
  <si>
    <t>Mid and South Essex</t>
  </si>
  <si>
    <t>Lancashire and South Cumbria</t>
  </si>
  <si>
    <t>North East and North Cumbria</t>
  </si>
  <si>
    <t>Shropshire, Telford and Wrekin</t>
  </si>
  <si>
    <t>Hampshire and Isle of Wight</t>
  </si>
  <si>
    <t>Herts and West Essex</t>
  </si>
  <si>
    <t>Staffordshire and Stoke on Trent</t>
  </si>
  <si>
    <t>Nottingham and Nottinghamshire</t>
  </si>
  <si>
    <t>Devon</t>
  </si>
  <si>
    <t>Somerset</t>
  </si>
  <si>
    <t>Birmingham and Solihull</t>
  </si>
  <si>
    <t>Not providing PR service during this period</t>
  </si>
  <si>
    <t>Non-participating services for the period 1 April 2022 to 31 March 2023. 
Please note that the status of these services may have since changed. 
Services listed as 'elgible, not registered' have been identified via Hospital Episode Statistics (HES), and all providers with 10 or more cases reported within HES during the time period who are not registered or participating within the COPD secondary care audit are included.</t>
  </si>
  <si>
    <t>Non-participating services for the period 1 April 2022 to 31 March 2023. 
Please note that statuses of these services may have since changed. 
Services listed as 'elgible, not registered' have been identified via Hospital Episode Statistics (HES), and all providers with 10 or more cases reported within HES during the time period who are not registered or participating within the children and young people's asthma secondary care audit are included.</t>
  </si>
  <si>
    <t xml:space="preserve">Non-participating services for the period 1 March 2022 to 31 March 2023. 
Please note that statuses of these services may have since changed. </t>
  </si>
  <si>
    <t>Amersham Hospital</t>
  </si>
  <si>
    <t>Ashford Hospital</t>
  </si>
  <si>
    <t>Ashford And St Peter's Hospitals NHS Foundation Trust</t>
  </si>
  <si>
    <t>Surrey Heartlands​</t>
  </si>
  <si>
    <t>Broadgreen Hospital</t>
  </si>
  <si>
    <t>Churchill Hospital</t>
  </si>
  <si>
    <t>Florence Nightingale Community Hospital</t>
  </si>
  <si>
    <t>University Hospitals Of Derby And Burton NHS Foundation Trust</t>
  </si>
  <si>
    <t>Derby and Derbyshire​</t>
  </si>
  <si>
    <t>Goole &amp; District Hospital (Acute)</t>
  </si>
  <si>
    <t>Northern Lincolnshire And Goole NHS Foundation Trust</t>
  </si>
  <si>
    <t>Hammersmith Hospital</t>
  </si>
  <si>
    <t>St Marks Hospital</t>
  </si>
  <si>
    <t>Stamford &amp; Rutland Hospital</t>
  </si>
  <si>
    <t>Cambridgeshire and Peterborough​</t>
  </si>
  <si>
    <t>West Cornwall Hospital (Penzance)</t>
  </si>
  <si>
    <t>Cornwall and the Isles of Scilly​</t>
  </si>
  <si>
    <t>Bodmin Hospital</t>
  </si>
  <si>
    <t>Orpington Hospital</t>
  </si>
  <si>
    <t>South East London</t>
  </si>
  <si>
    <t>Richardson Hospital</t>
  </si>
  <si>
    <t>County Durham And Darlington NHS Foundation Trust</t>
  </si>
  <si>
    <t>North East and North Cumbria​</t>
  </si>
  <si>
    <t>Rowley Regis Hospital</t>
  </si>
  <si>
    <t>Sandwell And West Birmingham Hospitals NHS Trust</t>
  </si>
  <si>
    <t>Black Country</t>
  </si>
  <si>
    <t>Sedgefield Community Hospital</t>
  </si>
  <si>
    <t>St Bartholomew'S Hospital</t>
  </si>
  <si>
    <t>St Lukes Hospital</t>
  </si>
  <si>
    <t>Pendle Community Hospital</t>
  </si>
  <si>
    <t>Lancashire and South Cumbria​</t>
  </si>
  <si>
    <t>Bishop Auckland Hospital</t>
  </si>
  <si>
    <t>Clifton Hospital</t>
  </si>
  <si>
    <t>Harefield Hospital</t>
  </si>
  <si>
    <t>Guy's And St Thomas' NHS Foundation Trust</t>
  </si>
  <si>
    <t>Newark Hospital</t>
  </si>
  <si>
    <t>Nottingham and Nottinghamshire​</t>
  </si>
  <si>
    <t>Brentwood Community Hospital</t>
  </si>
  <si>
    <t>Mid And South Essex NHS Foundation Trust</t>
  </si>
  <si>
    <t>Mid and South Essex​</t>
  </si>
  <si>
    <t>Burnley General Hospital</t>
  </si>
  <si>
    <t>Hospital of St Cross</t>
  </si>
  <si>
    <t>University Hospitals Coventry And Warwickshire NHS Trust</t>
  </si>
  <si>
    <t>Coventry and Warwickshire​</t>
  </si>
  <si>
    <t>Royal Papworth Hospital</t>
  </si>
  <si>
    <t>Royal Papworth Hospital NHS Foundation Trust</t>
  </si>
  <si>
    <t>The Christie</t>
  </si>
  <si>
    <t>The Christie NHS Foundation Trust</t>
  </si>
  <si>
    <t>Greater Manchester</t>
  </si>
  <si>
    <t>Hexham General Hospital</t>
  </si>
  <si>
    <t>Royal Hallamshire Hospital</t>
  </si>
  <si>
    <t>Castle Hill Hospital</t>
  </si>
  <si>
    <t>North Tyneside General Hospital</t>
  </si>
  <si>
    <t>Wansbeck Hospital</t>
  </si>
  <si>
    <t>Dewsbury &amp; District Hospital</t>
  </si>
  <si>
    <t>Rochdale Infirmary</t>
  </si>
  <si>
    <t>Freeman Hospital</t>
  </si>
  <si>
    <t>Nottingham University Hospitals Nhs Trust - Queen's Medical Centre Campus</t>
  </si>
  <si>
    <t>Alexandra Hospital</t>
  </si>
  <si>
    <t>Herefordshire and Worcestershire​</t>
  </si>
  <si>
    <t>Mid Essex Hospital</t>
  </si>
  <si>
    <t>Nottingham University Hospital - Queen's Medical Centre Campus</t>
  </si>
  <si>
    <t>Nottingham University Hospitals NHS Trust​</t>
  </si>
  <si>
    <t>Nottingham and Nottinghamsire</t>
  </si>
  <si>
    <t>Rotheram District General Hospital</t>
  </si>
  <si>
    <t>The Maidstone Hospital</t>
  </si>
  <si>
    <t>Nottingham University Hospitals NHS Trust - Queen's Medical Centre Campus</t>
  </si>
  <si>
    <t>Nottingham University Trust</t>
  </si>
  <si>
    <t>Newcastle Upon Tyne NHS Foundation Trust</t>
  </si>
  <si>
    <t>North London</t>
  </si>
  <si>
    <t>Royal Brompton Hospital</t>
  </si>
  <si>
    <t>St Bartholomew's Hospital</t>
  </si>
  <si>
    <t>Papworth Hospital</t>
  </si>
  <si>
    <t>Cambridgeshire and Peterborough</t>
  </si>
  <si>
    <t>Birmingham and Solihull​</t>
  </si>
  <si>
    <t>Dewsbury District Hospital</t>
  </si>
  <si>
    <t>Trafford General Hospital</t>
  </si>
  <si>
    <t>Non-participating services - Adult asthma secondary care audit</t>
  </si>
  <si>
    <t>Non-participating services for the period 1 April 2022 to 31 March 2023. 
Please note that statuses of these services may have since changed. 
Services listed as 'elgible, not registered' have been identified via Hospital Episode Statistics (HES), and all providers with 10 or more cases reported within HES during the time period who are not registered or participating within the adult asthma secondary care audit are included.</t>
  </si>
  <si>
    <t>Hertfordshire and West Essex​</t>
  </si>
  <si>
    <t>Lincolnshire​</t>
  </si>
  <si>
    <t>Gloucestershire​</t>
  </si>
  <si>
    <t>65+10</t>
  </si>
  <si>
    <t>190+25</t>
  </si>
  <si>
    <t>80+15</t>
  </si>
  <si>
    <t>Updated: 24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</si>
</sst>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1"/>
      <color theme="1"/>
      <name val="Calibri"/>
      <family val="2"/>
      <scheme val="minor"/>
    </font>
    <font>
      <sz val="11"/>
      <color theme="0"/>
      <name val="Calibri"/>
      <family val="2"/>
      <scheme val="minor"/>
    </font>
    <font>
      <sz val="11"/>
      <color rgb="FFFF9862"/>
      <name val="Calibri"/>
      <family val="2"/>
      <scheme val="minor"/>
    </font>
    <font>
      <sz val="11"/>
      <color rgb="FF41535C"/>
      <name val="Calibri"/>
      <family val="2"/>
      <scheme val="minor"/>
    </font>
    <font>
      <sz val="11"/>
      <color rgb="FFFFCC53"/>
      <name val="Calibri"/>
      <family val="2"/>
      <scheme val="minor"/>
    </font>
    <font>
      <sz val="11"/>
      <color rgb="FF34898C"/>
      <name val="Calibri"/>
      <family val="2"/>
      <scheme val="minor"/>
    </font>
    <font>
      <sz val="11"/>
      <color rgb="FF5A6DF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6"/>
      <color rgb="FF34898C"/>
      <name val="Calibri"/>
      <family val="2"/>
      <scheme val="minor"/>
    </font>
    <font>
      <b/>
      <sz val="16"/>
      <color rgb="FFFF9862"/>
      <name val="Calibri"/>
      <family val="2"/>
      <scheme val="minor"/>
    </font>
    <font>
      <sz val="11"/>
      <color rgb="FFFFC000"/>
      <name val="Calibri"/>
      <family val="2"/>
      <scheme val="minor"/>
    </font>
    <font>
      <b/>
      <sz val="16"/>
      <color rgb="FF5A6DF8"/>
      <name val="Calibri"/>
      <family val="2"/>
      <scheme val="minor"/>
    </font>
    <font>
      <b/>
      <sz val="16"/>
      <color rgb="FFFFC000"/>
      <name val="Calibri"/>
      <family val="2"/>
      <scheme val="minor"/>
    </font>
    <font>
      <sz val="12"/>
      <color theme="1"/>
      <name val="Arial"/>
      <family val="2"/>
    </font>
    <font>
      <sz val="11"/>
      <color rgb="FF44555F"/>
      <name val="Calibri"/>
      <family val="2"/>
      <scheme val="minor"/>
    </font>
    <font>
      <sz val="11"/>
      <color rgb="FF44555F"/>
      <name val="Calibri"/>
      <family val="2"/>
    </font>
    <font>
      <sz val="11"/>
      <color theme="1" tint="0.34998626667073579"/>
      <name val="Calibri"/>
      <family val="2"/>
      <scheme val="minor"/>
    </font>
    <font>
      <b/>
      <sz val="11"/>
      <color rgb="FF41535C"/>
      <name val="Calibri"/>
      <family val="2"/>
      <scheme val="minor"/>
    </font>
  </fonts>
  <fills count="39">
    <fill>
      <patternFill patternType="none"/>
    </fill>
    <fill>
      <patternFill patternType="gray125"/>
    </fill>
    <fill>
      <patternFill patternType="solid">
        <fgColor theme="0"/>
        <bgColor indexed="64"/>
      </patternFill>
    </fill>
    <fill>
      <patternFill patternType="solid">
        <fgColor rgb="FFFF9862"/>
        <bgColor indexed="64"/>
      </patternFill>
    </fill>
    <fill>
      <patternFill patternType="solid">
        <fgColor rgb="FFFFCC53"/>
        <bgColor indexed="64"/>
      </patternFill>
    </fill>
    <fill>
      <patternFill patternType="solid">
        <fgColor rgb="FF34898C"/>
        <bgColor indexed="64"/>
      </patternFill>
    </fill>
    <fill>
      <patternFill patternType="solid">
        <fgColor rgb="FF5A6DF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676D1"/>
        <bgColor indexed="64"/>
      </patternFill>
    </fill>
  </fills>
  <borders count="27">
    <border>
      <left/>
      <right/>
      <top/>
      <bottom/>
      <diagonal/>
    </border>
    <border>
      <left/>
      <right/>
      <top/>
      <bottom style="thin">
        <color rgb="FFFF9862"/>
      </bottom>
      <diagonal/>
    </border>
    <border>
      <left/>
      <right/>
      <top style="thin">
        <color rgb="FFFF9862"/>
      </top>
      <bottom style="thin">
        <color rgb="FFFF9862"/>
      </bottom>
      <diagonal/>
    </border>
    <border>
      <left/>
      <right/>
      <top/>
      <bottom style="thin">
        <color rgb="FFFFCC53"/>
      </bottom>
      <diagonal/>
    </border>
    <border>
      <left/>
      <right/>
      <top style="thin">
        <color rgb="FFFFCC53"/>
      </top>
      <bottom style="thin">
        <color rgb="FFFFCC53"/>
      </bottom>
      <diagonal/>
    </border>
    <border>
      <left/>
      <right/>
      <top style="thin">
        <color rgb="FF34898C"/>
      </top>
      <bottom style="thin">
        <color rgb="FF34898C"/>
      </bottom>
      <diagonal/>
    </border>
    <border>
      <left/>
      <right/>
      <top style="thin">
        <color rgb="FF5A6DF8"/>
      </top>
      <bottom style="thin">
        <color rgb="FF5A6DF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4898C"/>
      </left>
      <right/>
      <top style="thin">
        <color rgb="FF34898C"/>
      </top>
      <bottom style="thin">
        <color rgb="FF34898C"/>
      </bottom>
      <diagonal/>
    </border>
    <border>
      <left/>
      <right style="thin">
        <color rgb="FF95D5D5"/>
      </right>
      <top style="thin">
        <color rgb="FF95D5D5"/>
      </top>
      <bottom style="thin">
        <color rgb="FF95D5D5"/>
      </bottom>
      <diagonal/>
    </border>
    <border>
      <left style="thin">
        <color rgb="FF95D5D5"/>
      </left>
      <right style="thin">
        <color rgb="FF95D5D5"/>
      </right>
      <top style="thin">
        <color rgb="FF95D5D5"/>
      </top>
      <bottom style="thin">
        <color rgb="FF95D5D5"/>
      </bottom>
      <diagonal/>
    </border>
    <border>
      <left style="thin">
        <color rgb="FF34898C"/>
      </left>
      <right style="thin">
        <color rgb="FF34898C"/>
      </right>
      <top style="thin">
        <color rgb="FF34898C"/>
      </top>
      <bottom style="thin">
        <color rgb="FF34898C"/>
      </bottom>
      <diagonal/>
    </border>
    <border>
      <left/>
      <right style="thin">
        <color rgb="FF34898C"/>
      </right>
      <top style="thin">
        <color rgb="FF34898C"/>
      </top>
      <bottom style="thin">
        <color rgb="FF34898C"/>
      </bottom>
      <diagonal/>
    </border>
    <border>
      <left style="thin">
        <color rgb="FF34898C"/>
      </left>
      <right style="thin">
        <color rgb="FF34898C"/>
      </right>
      <top style="thin">
        <color rgb="FF34898C"/>
      </top>
      <bottom style="thin">
        <color rgb="FF95D5D5"/>
      </bottom>
      <diagonal/>
    </border>
    <border>
      <left style="thin">
        <color rgb="FF00AAA7"/>
      </left>
      <right style="thin">
        <color rgb="FF00AAA7"/>
      </right>
      <top style="thin">
        <color rgb="FF00AAA7"/>
      </top>
      <bottom style="thin">
        <color rgb="FF00AAA7"/>
      </bottom>
      <diagonal/>
    </border>
    <border>
      <left/>
      <right style="thin">
        <color rgb="FF00AAA7"/>
      </right>
      <top style="thin">
        <color rgb="FF00AAA7"/>
      </top>
      <bottom style="thin">
        <color rgb="FF00AAA7"/>
      </bottom>
      <diagonal/>
    </border>
    <border>
      <left/>
      <right style="thin">
        <color rgb="FF00AAA7"/>
      </right>
      <top style="thin">
        <color rgb="FF00AAA7"/>
      </top>
      <bottom/>
      <diagonal/>
    </border>
    <border>
      <left style="thin">
        <color rgb="FF27BDBC"/>
      </left>
      <right style="thin">
        <color rgb="FF27BDBC"/>
      </right>
      <top style="thin">
        <color rgb="FF27BDBC"/>
      </top>
      <bottom style="thin">
        <color rgb="FF27BDBC"/>
      </bottom>
      <diagonal/>
    </border>
    <border>
      <left style="thin">
        <color rgb="FF27BDBC"/>
      </left>
      <right style="thin">
        <color rgb="FF27BDBC"/>
      </right>
      <top style="thin">
        <color rgb="FF27BDBC"/>
      </top>
      <bottom/>
      <diagonal/>
    </border>
  </borders>
  <cellStyleXfs count="44">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9" fillId="0" borderId="7" applyNumberFormat="0" applyFill="0" applyAlignment="0" applyProtection="0"/>
    <xf numFmtId="0" fontId="10" fillId="0" borderId="8" applyNumberFormat="0" applyFill="0" applyAlignment="0" applyProtection="0"/>
    <xf numFmtId="0" fontId="11" fillId="0" borderId="9" applyNumberFormat="0" applyFill="0" applyAlignment="0" applyProtection="0"/>
    <xf numFmtId="0" fontId="11" fillId="0" borderId="0" applyNumberFormat="0" applyFill="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10" applyNumberFormat="0" applyAlignment="0" applyProtection="0"/>
    <xf numFmtId="0" fontId="16" fillId="11" borderId="11" applyNumberFormat="0" applyAlignment="0" applyProtection="0"/>
    <xf numFmtId="0" fontId="17" fillId="11" borderId="10" applyNumberFormat="0" applyAlignment="0" applyProtection="0"/>
    <xf numFmtId="0" fontId="18" fillId="0" borderId="12" applyNumberFormat="0" applyFill="0" applyAlignment="0" applyProtection="0"/>
    <xf numFmtId="0" fontId="19" fillId="12" borderId="13" applyNumberFormat="0" applyAlignment="0" applyProtection="0"/>
    <xf numFmtId="0" fontId="20" fillId="0" borderId="0" applyNumberFormat="0" applyFill="0" applyBorder="0" applyAlignment="0" applyProtection="0"/>
    <xf numFmtId="0" fontId="1" fillId="13" borderId="14" applyNumberFormat="0" applyFont="0" applyAlignment="0" applyProtection="0"/>
    <xf numFmtId="0" fontId="21" fillId="0" borderId="0" applyNumberFormat="0" applyFill="0" applyBorder="0" applyAlignment="0" applyProtection="0"/>
    <xf numFmtId="0" fontId="22" fillId="0" borderId="15" applyNumberFormat="0" applyFill="0" applyAlignment="0" applyProtection="0"/>
    <xf numFmtId="0" fontId="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8" fillId="0" borderId="0"/>
  </cellStyleXfs>
  <cellXfs count="93">
    <xf numFmtId="0" fontId="0" fillId="0" borderId="0" xfId="0"/>
    <xf numFmtId="0" fontId="3" fillId="2" borderId="1" xfId="0" applyFont="1" applyFill="1" applyBorder="1" applyAlignment="1">
      <alignment wrapText="1"/>
    </xf>
    <xf numFmtId="0" fontId="4" fillId="3" borderId="2" xfId="0" applyFont="1" applyFill="1" applyBorder="1"/>
    <xf numFmtId="0" fontId="4" fillId="2" borderId="2" xfId="0" applyFont="1" applyFill="1" applyBorder="1"/>
    <xf numFmtId="0" fontId="5" fillId="2" borderId="3" xfId="0" applyFont="1" applyFill="1" applyBorder="1" applyAlignment="1">
      <alignment horizontal="left" wrapText="1"/>
    </xf>
    <xf numFmtId="0" fontId="5" fillId="2" borderId="3" xfId="0" applyFont="1" applyFill="1" applyBorder="1" applyAlignment="1">
      <alignment horizontal="right" wrapText="1"/>
    </xf>
    <xf numFmtId="0" fontId="0" fillId="4" borderId="4" xfId="0" applyFill="1" applyBorder="1" applyAlignment="1">
      <alignment horizontal="left" wrapText="1"/>
    </xf>
    <xf numFmtId="0" fontId="0" fillId="4" borderId="4" xfId="0" applyFill="1" applyBorder="1" applyAlignment="1">
      <alignment horizontal="right" wrapText="1"/>
    </xf>
    <xf numFmtId="0" fontId="4" fillId="2" borderId="4" xfId="0" applyFont="1" applyFill="1" applyBorder="1" applyAlignment="1">
      <alignment horizontal="left"/>
    </xf>
    <xf numFmtId="0" fontId="4" fillId="2" borderId="4" xfId="0" applyFont="1" applyFill="1" applyBorder="1" applyAlignment="1">
      <alignment horizontal="right"/>
    </xf>
    <xf numFmtId="0" fontId="0" fillId="2" borderId="0" xfId="0" applyFill="1" applyAlignment="1">
      <alignment horizontal="left"/>
    </xf>
    <xf numFmtId="0" fontId="0" fillId="2" borderId="0" xfId="0" applyFill="1"/>
    <xf numFmtId="0" fontId="4" fillId="2" borderId="0" xfId="0" applyFont="1" applyFill="1"/>
    <xf numFmtId="0" fontId="4" fillId="2" borderId="0" xfId="0" applyFont="1" applyFill="1" applyAlignment="1">
      <alignment horizontal="center" wrapText="1"/>
    </xf>
    <xf numFmtId="0" fontId="4" fillId="2" borderId="0" xfId="0" applyFont="1" applyFill="1" applyAlignment="1">
      <alignment horizontal="right" wrapText="1"/>
    </xf>
    <xf numFmtId="0" fontId="6" fillId="2" borderId="0" xfId="0" applyFont="1" applyFill="1" applyAlignment="1">
      <alignment horizontal="left" wrapText="1"/>
    </xf>
    <xf numFmtId="0" fontId="6" fillId="2" borderId="0" xfId="0" applyFont="1" applyFill="1"/>
    <xf numFmtId="0" fontId="2" fillId="5" borderId="0" xfId="0" applyFont="1" applyFill="1" applyAlignment="1">
      <alignment horizontal="left" wrapText="1"/>
    </xf>
    <xf numFmtId="0" fontId="2" fillId="5" borderId="0" xfId="0" applyFont="1" applyFill="1" applyAlignment="1">
      <alignment horizontal="right" wrapText="1"/>
    </xf>
    <xf numFmtId="164" fontId="2" fillId="5" borderId="0" xfId="0" applyNumberFormat="1" applyFont="1" applyFill="1" applyAlignment="1">
      <alignment horizontal="right" wrapText="1"/>
    </xf>
    <xf numFmtId="0" fontId="2" fillId="5" borderId="0" xfId="0" applyFont="1" applyFill="1"/>
    <xf numFmtId="49" fontId="2" fillId="5" borderId="0" xfId="0" applyNumberFormat="1" applyFont="1" applyFill="1" applyAlignment="1">
      <alignment horizontal="right"/>
    </xf>
    <xf numFmtId="0" fontId="7" fillId="2" borderId="3" xfId="0" applyFont="1" applyFill="1" applyBorder="1" applyAlignment="1">
      <alignment horizontal="left" wrapText="1"/>
    </xf>
    <xf numFmtId="0" fontId="4" fillId="2" borderId="5" xfId="0" applyFont="1" applyFill="1" applyBorder="1"/>
    <xf numFmtId="0" fontId="4" fillId="2" borderId="5" xfId="0" applyFont="1" applyFill="1" applyBorder="1" applyAlignment="1">
      <alignment horizontal="right"/>
    </xf>
    <xf numFmtId="0" fontId="7" fillId="6" borderId="0" xfId="0" applyFont="1" applyFill="1" applyAlignment="1">
      <alignment horizontal="left" wrapText="1"/>
    </xf>
    <xf numFmtId="0" fontId="4" fillId="2" borderId="6" xfId="0" applyFont="1" applyFill="1" applyBorder="1"/>
    <xf numFmtId="0" fontId="7" fillId="6" borderId="0" xfId="0" applyFont="1" applyFill="1" applyAlignment="1">
      <alignment horizontal="right" wrapText="1"/>
    </xf>
    <xf numFmtId="0" fontId="4" fillId="2" borderId="6" xfId="0" applyFont="1" applyFill="1" applyBorder="1" applyAlignment="1">
      <alignment horizontal="right"/>
    </xf>
    <xf numFmtId="0" fontId="0" fillId="0" borderId="0" xfId="0" applyAlignment="1">
      <alignment horizontal="right"/>
    </xf>
    <xf numFmtId="0" fontId="6" fillId="5" borderId="0" xfId="0" applyFont="1" applyFill="1" applyAlignment="1">
      <alignment horizontal="left" wrapText="1"/>
    </xf>
    <xf numFmtId="0" fontId="25" fillId="0" borderId="3" xfId="0" applyFont="1" applyBorder="1" applyAlignment="1">
      <alignment horizontal="right" wrapText="1"/>
    </xf>
    <xf numFmtId="0" fontId="25" fillId="0" borderId="3" xfId="0" applyFont="1" applyBorder="1" applyAlignment="1">
      <alignment horizontal="left" wrapText="1"/>
    </xf>
    <xf numFmtId="0" fontId="4" fillId="0" borderId="0" xfId="0" applyFont="1"/>
    <xf numFmtId="0" fontId="4" fillId="0" borderId="0" xfId="0" applyFont="1" applyAlignment="1">
      <alignment horizontal="left"/>
    </xf>
    <xf numFmtId="0" fontId="4" fillId="0" borderId="4" xfId="0" applyFont="1" applyBorder="1" applyAlignment="1">
      <alignment horizontal="right"/>
    </xf>
    <xf numFmtId="0" fontId="5" fillId="4" borderId="3" xfId="0" applyFont="1" applyFill="1" applyBorder="1" applyAlignment="1">
      <alignment horizontal="left" wrapText="1"/>
    </xf>
    <xf numFmtId="0" fontId="4" fillId="4" borderId="3" xfId="0" applyFont="1" applyFill="1" applyBorder="1" applyAlignment="1">
      <alignment horizontal="left" wrapText="1"/>
    </xf>
    <xf numFmtId="0" fontId="4" fillId="4" borderId="3" xfId="0" applyFont="1" applyFill="1" applyBorder="1" applyAlignment="1">
      <alignment horizontal="right" wrapText="1"/>
    </xf>
    <xf numFmtId="164" fontId="4" fillId="4" borderId="3" xfId="0" applyNumberFormat="1" applyFont="1" applyFill="1" applyBorder="1" applyAlignment="1">
      <alignment horizontal="right" wrapText="1"/>
    </xf>
    <xf numFmtId="0" fontId="3" fillId="3" borderId="1" xfId="0" applyFont="1" applyFill="1" applyBorder="1" applyAlignment="1">
      <alignment wrapText="1"/>
    </xf>
    <xf numFmtId="0" fontId="4" fillId="3" borderId="1" xfId="0" applyFont="1" applyFill="1" applyBorder="1" applyAlignment="1">
      <alignment horizontal="right" wrapText="1"/>
    </xf>
    <xf numFmtId="0" fontId="4" fillId="3" borderId="1" xfId="0" applyFont="1" applyFill="1" applyBorder="1" applyAlignment="1">
      <alignment wrapText="1"/>
    </xf>
    <xf numFmtId="164" fontId="4" fillId="3" borderId="1" xfId="0" applyNumberFormat="1" applyFont="1" applyFill="1" applyBorder="1" applyAlignment="1">
      <alignment wrapText="1"/>
    </xf>
    <xf numFmtId="0" fontId="7" fillId="38" borderId="0" xfId="0" applyFont="1" applyFill="1" applyAlignment="1">
      <alignment horizontal="left" wrapText="1"/>
    </xf>
    <xf numFmtId="0" fontId="2" fillId="38" borderId="0" xfId="0" applyFont="1" applyFill="1" applyAlignment="1">
      <alignment horizontal="left" wrapText="1"/>
    </xf>
    <xf numFmtId="0" fontId="2" fillId="38" borderId="0" xfId="0" applyFont="1" applyFill="1" applyAlignment="1">
      <alignment horizontal="right" wrapText="1"/>
    </xf>
    <xf numFmtId="0" fontId="2" fillId="38" borderId="0" xfId="0" applyFont="1" applyFill="1" applyAlignment="1">
      <alignment horizontal="right"/>
    </xf>
    <xf numFmtId="164" fontId="2" fillId="38" borderId="0" xfId="0" applyNumberFormat="1" applyFont="1" applyFill="1" applyAlignment="1">
      <alignment horizontal="right" wrapText="1"/>
    </xf>
    <xf numFmtId="0" fontId="7" fillId="2" borderId="0" xfId="0" applyFont="1" applyFill="1" applyAlignment="1">
      <alignment horizontal="left" wrapText="1"/>
    </xf>
    <xf numFmtId="0" fontId="4" fillId="3" borderId="1" xfId="0" applyFont="1" applyFill="1" applyBorder="1"/>
    <xf numFmtId="0" fontId="3" fillId="2" borderId="0" xfId="0" applyFont="1" applyFill="1" applyAlignment="1">
      <alignment wrapText="1"/>
    </xf>
    <xf numFmtId="0" fontId="4" fillId="0" borderId="5" xfId="0" applyFont="1" applyBorder="1"/>
    <xf numFmtId="0" fontId="0" fillId="0" borderId="0" xfId="0" applyAlignment="1">
      <alignment wrapText="1"/>
    </xf>
    <xf numFmtId="0" fontId="4" fillId="0" borderId="4" xfId="0" applyFont="1" applyBorder="1" applyAlignment="1">
      <alignment horizontal="left"/>
    </xf>
    <xf numFmtId="0" fontId="4" fillId="2" borderId="0" xfId="0" applyFont="1" applyFill="1" applyAlignment="1">
      <alignment horizontal="right"/>
    </xf>
    <xf numFmtId="0" fontId="4" fillId="2" borderId="19" xfId="0" applyFont="1" applyFill="1" applyBorder="1"/>
    <xf numFmtId="0" fontId="4" fillId="0" borderId="20" xfId="0" applyFont="1" applyBorder="1"/>
    <xf numFmtId="0" fontId="29" fillId="0" borderId="19" xfId="0" applyFont="1" applyBorder="1" applyAlignment="1">
      <alignment horizontal="left"/>
    </xf>
    <xf numFmtId="0" fontId="29" fillId="0" borderId="19" xfId="0" applyFont="1" applyBorder="1"/>
    <xf numFmtId="0" fontId="4" fillId="0" borderId="19" xfId="0" applyFont="1" applyBorder="1"/>
    <xf numFmtId="0" fontId="4" fillId="2" borderId="20" xfId="0" applyFont="1" applyFill="1" applyBorder="1"/>
    <xf numFmtId="0" fontId="30" fillId="0" borderId="19" xfId="0" applyFont="1" applyBorder="1"/>
    <xf numFmtId="0" fontId="29" fillId="0" borderId="21" xfId="0" applyFont="1" applyBorder="1" applyAlignment="1">
      <alignment horizontal="left"/>
    </xf>
    <xf numFmtId="0" fontId="29" fillId="0" borderId="18" xfId="0" applyFont="1" applyBorder="1" applyAlignment="1">
      <alignment horizontal="left"/>
    </xf>
    <xf numFmtId="0" fontId="29" fillId="0" borderId="18" xfId="0" applyFont="1" applyBorder="1"/>
    <xf numFmtId="0" fontId="29" fillId="0" borderId="23" xfId="0" applyFont="1" applyBorder="1" applyAlignment="1">
      <alignment horizontal="left"/>
    </xf>
    <xf numFmtId="0" fontId="31" fillId="0" borderId="22" xfId="0" applyFont="1" applyBorder="1"/>
    <xf numFmtId="0" fontId="29" fillId="0" borderId="22" xfId="0" applyFont="1" applyBorder="1" applyAlignment="1">
      <alignment horizontal="left"/>
    </xf>
    <xf numFmtId="0" fontId="29" fillId="0" borderId="24" xfId="0" applyFont="1" applyBorder="1" applyAlignment="1">
      <alignment horizontal="left"/>
    </xf>
    <xf numFmtId="0" fontId="31" fillId="0" borderId="18" xfId="0" applyFont="1" applyBorder="1" applyAlignment="1">
      <alignment horizontal="left"/>
    </xf>
    <xf numFmtId="0" fontId="29" fillId="0" borderId="17" xfId="0" applyFont="1" applyBorder="1" applyAlignment="1">
      <alignment horizontal="left"/>
    </xf>
    <xf numFmtId="0" fontId="29" fillId="0" borderId="25" xfId="0" applyFont="1" applyBorder="1" applyAlignment="1">
      <alignment horizontal="left"/>
    </xf>
    <xf numFmtId="0" fontId="29" fillId="0" borderId="26" xfId="0" applyFont="1" applyBorder="1"/>
    <xf numFmtId="0" fontId="29" fillId="0" borderId="25" xfId="0" applyFont="1" applyBorder="1"/>
    <xf numFmtId="0" fontId="4" fillId="2" borderId="19" xfId="0" applyFont="1" applyFill="1" applyBorder="1" applyAlignment="1">
      <alignment horizontal="right"/>
    </xf>
    <xf numFmtId="1" fontId="4" fillId="2" borderId="19" xfId="0" applyNumberFormat="1" applyFont="1" applyFill="1" applyBorder="1" applyAlignment="1">
      <alignment horizontal="right"/>
    </xf>
    <xf numFmtId="3" fontId="4" fillId="2" borderId="19" xfId="0" applyNumberFormat="1" applyFont="1" applyFill="1" applyBorder="1" applyAlignment="1">
      <alignment horizontal="right"/>
    </xf>
    <xf numFmtId="0" fontId="4" fillId="0" borderId="19" xfId="0" applyFont="1" applyBorder="1" applyAlignment="1">
      <alignment horizontal="right"/>
    </xf>
    <xf numFmtId="0" fontId="0" fillId="2" borderId="0" xfId="0" applyFill="1" applyAlignment="1">
      <alignment horizontal="right"/>
    </xf>
    <xf numFmtId="1" fontId="4" fillId="0" borderId="19" xfId="0" applyNumberFormat="1" applyFont="1" applyBorder="1" applyAlignment="1">
      <alignment horizontal="right"/>
    </xf>
    <xf numFmtId="164" fontId="4" fillId="2" borderId="19" xfId="1" applyNumberFormat="1" applyFont="1" applyFill="1" applyBorder="1" applyAlignment="1">
      <alignment horizontal="right"/>
    </xf>
    <xf numFmtId="164" fontId="4" fillId="2" borderId="16" xfId="1" applyNumberFormat="1" applyFont="1" applyFill="1" applyBorder="1" applyAlignment="1">
      <alignment horizontal="right"/>
    </xf>
    <xf numFmtId="164" fontId="4" fillId="0" borderId="16" xfId="1" applyNumberFormat="1" applyFont="1" applyFill="1" applyBorder="1" applyAlignment="1">
      <alignment horizontal="right"/>
    </xf>
    <xf numFmtId="0" fontId="24" fillId="2" borderId="0" xfId="0" applyFont="1" applyFill="1" applyAlignment="1">
      <alignment horizontal="left" wrapText="1"/>
    </xf>
    <xf numFmtId="0" fontId="3" fillId="2" borderId="0" xfId="0" applyFont="1" applyFill="1" applyAlignment="1">
      <alignment horizontal="left" wrapText="1"/>
    </xf>
    <xf numFmtId="0" fontId="27"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horizontal="left" wrapText="1"/>
    </xf>
    <xf numFmtId="0" fontId="7" fillId="0" borderId="0" xfId="0" applyFont="1" applyAlignment="1">
      <alignment horizontal="left" wrapText="1"/>
    </xf>
    <xf numFmtId="0" fontId="23" fillId="2" borderId="0" xfId="0" applyFont="1" applyFill="1" applyAlignment="1">
      <alignment horizontal="left" wrapText="1"/>
    </xf>
    <xf numFmtId="0" fontId="6" fillId="2" borderId="0" xfId="0" applyFont="1" applyFill="1" applyAlignment="1">
      <alignment horizontal="left" wrapText="1"/>
    </xf>
    <xf numFmtId="0" fontId="32" fillId="2" borderId="0" xfId="0" applyFont="1" applyFill="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2" xfId="43" xr:uid="{CB24B81C-682D-4F0A-9487-A10D271AB143}"/>
    <cellStyle name="Note" xfId="16" builtinId="10" customBuiltin="1"/>
    <cellStyle name="Output" xfId="11" builtinId="21" customBuiltin="1"/>
    <cellStyle name="Per cent" xfId="1" builtinId="5"/>
    <cellStyle name="Title" xfId="2" builtinId="15" customBuiltin="1"/>
    <cellStyle name="Total" xfId="18" builtinId="25" customBuiltin="1"/>
    <cellStyle name="Warning Text" xfId="15"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4898C"/>
      <color rgb="FF5A6DF8"/>
      <color rgb="FFFF9862"/>
      <color rgb="FFFFCC53"/>
      <color rgb="FF4153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9525</xdr:colOff>
      <xdr:row>0</xdr:row>
      <xdr:rowOff>180975</xdr:rowOff>
    </xdr:from>
    <xdr:to>
      <xdr:col>27</xdr:col>
      <xdr:colOff>0</xdr:colOff>
      <xdr:row>29</xdr:row>
      <xdr:rowOff>114300</xdr:rowOff>
    </xdr:to>
    <xdr:sp macro="" textlink="">
      <xdr:nvSpPr>
        <xdr:cNvPr id="4" name="TextBox 3">
          <a:extLst>
            <a:ext uri="{FF2B5EF4-FFF2-40B4-BE49-F238E27FC236}">
              <a16:creationId xmlns:a16="http://schemas.microsoft.com/office/drawing/2014/main" id="{E3776A1F-ABCB-790F-C2CD-00EF610F383D}"/>
            </a:ext>
          </a:extLst>
        </xdr:cNvPr>
        <xdr:cNvSpPr txBox="1"/>
      </xdr:nvSpPr>
      <xdr:spPr>
        <a:xfrm>
          <a:off x="10982325" y="180975"/>
          <a:ext cx="5476875" cy="5457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41535C"/>
              </a:solidFill>
              <a:effectLst/>
              <a:latin typeface="Georgia" panose="02040502050405020303" pitchFamily="18" charset="0"/>
              <a:ea typeface="+mn-ea"/>
              <a:cs typeface="+mn-cs"/>
            </a:rPr>
            <a:t>National Respiratory Audit Programme (NRAP)</a:t>
          </a:r>
          <a:endParaRPr lang="en-GB" sz="1400">
            <a:solidFill>
              <a:srgbClr val="41535C"/>
            </a:solidFill>
            <a:effectLst/>
            <a:latin typeface="Georgia" panose="02040502050405020303" pitchFamily="18" charset="0"/>
          </a:endParaRPr>
        </a:p>
        <a:p>
          <a:r>
            <a:rPr lang="en-GB" sz="1400" b="1">
              <a:solidFill>
                <a:srgbClr val="41535C"/>
              </a:solidFill>
              <a:effectLst/>
              <a:latin typeface="Georgia" panose="02040502050405020303" pitchFamily="18" charset="0"/>
              <a:ea typeface="+mn-ea"/>
              <a:cs typeface="+mn-cs"/>
            </a:rPr>
            <a:t>Case ascertainment data</a:t>
          </a:r>
          <a:r>
            <a:rPr lang="en-GB" sz="1400" b="1" baseline="0">
              <a:solidFill>
                <a:srgbClr val="41535C"/>
              </a:solidFill>
              <a:effectLst/>
              <a:latin typeface="Georgia" panose="02040502050405020303" pitchFamily="18" charset="0"/>
              <a:ea typeface="+mn-ea"/>
              <a:cs typeface="+mn-cs"/>
            </a:rPr>
            <a:t> </a:t>
          </a:r>
        </a:p>
        <a:p>
          <a:endParaRPr lang="en-GB" sz="1400" b="1" baseline="0">
            <a:solidFill>
              <a:srgbClr val="41535C"/>
            </a:solidFill>
            <a:effectLst/>
            <a:latin typeface="Georgia" panose="02040502050405020303"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41535C"/>
              </a:solidFill>
              <a:effectLst/>
              <a:latin typeface="+mn-lt"/>
              <a:ea typeface="+mn-ea"/>
              <a:cs typeface="+mn-cs"/>
            </a:rPr>
            <a:t>Data are presented according to the index below. Each tab present data at individual service level results organised by region, then alphabetically by Integrated Care System (ICS) and NHS Trust/Local Health Board.</a:t>
          </a:r>
          <a:endParaRPr lang="en-GB" sz="1400">
            <a:solidFill>
              <a:srgbClr val="41535C"/>
            </a:solidFill>
            <a:effectLst/>
          </a:endParaRPr>
        </a:p>
        <a:p>
          <a:endParaRPr lang="en-GB" sz="1100"/>
        </a:p>
        <a:p>
          <a:r>
            <a:rPr lang="en-GB" sz="1100" b="1">
              <a:solidFill>
                <a:srgbClr val="41535C"/>
              </a:solidFill>
            </a:rPr>
            <a:t>Tab 1: </a:t>
          </a:r>
          <a:r>
            <a:rPr lang="en-GB" sz="1100">
              <a:solidFill>
                <a:srgbClr val="41535C"/>
              </a:solidFill>
            </a:rPr>
            <a:t>Introduction </a:t>
          </a:r>
        </a:p>
        <a:p>
          <a:r>
            <a:rPr lang="en-GB" sz="1100" b="1">
              <a:solidFill>
                <a:srgbClr val="41535C"/>
              </a:solidFill>
            </a:rPr>
            <a:t>Tab 2: </a:t>
          </a:r>
          <a:r>
            <a:rPr lang="en-GB" sz="1100">
              <a:solidFill>
                <a:srgbClr val="41535C"/>
              </a:solidFill>
            </a:rPr>
            <a:t>COPD</a:t>
          </a:r>
        </a:p>
        <a:p>
          <a:r>
            <a:rPr lang="en-GB" sz="1100" b="1">
              <a:solidFill>
                <a:srgbClr val="41535C"/>
              </a:solidFill>
            </a:rPr>
            <a:t>Tab 3: </a:t>
          </a:r>
          <a:r>
            <a:rPr lang="en-GB" sz="1100">
              <a:solidFill>
                <a:srgbClr val="41535C"/>
              </a:solidFill>
            </a:rPr>
            <a:t>Children</a:t>
          </a:r>
          <a:r>
            <a:rPr lang="en-GB" sz="1100" baseline="0">
              <a:solidFill>
                <a:srgbClr val="41535C"/>
              </a:solidFill>
            </a:rPr>
            <a:t> and young people asthma </a:t>
          </a:r>
        </a:p>
        <a:p>
          <a:r>
            <a:rPr lang="en-GB" sz="1100" b="1" baseline="0">
              <a:solidFill>
                <a:srgbClr val="41535C"/>
              </a:solidFill>
            </a:rPr>
            <a:t>Tab 4: </a:t>
          </a:r>
          <a:r>
            <a:rPr lang="en-GB" sz="1100" baseline="0">
              <a:solidFill>
                <a:srgbClr val="41535C"/>
              </a:solidFill>
            </a:rPr>
            <a:t>Adult Asthma </a:t>
          </a:r>
        </a:p>
        <a:p>
          <a:r>
            <a:rPr lang="en-GB" sz="1100" b="1" baseline="0">
              <a:solidFill>
                <a:srgbClr val="41535C"/>
              </a:solidFill>
            </a:rPr>
            <a:t>Tab 5: </a:t>
          </a:r>
          <a:r>
            <a:rPr lang="en-GB" sz="1100" baseline="0">
              <a:solidFill>
                <a:srgbClr val="41535C"/>
              </a:solidFill>
            </a:rPr>
            <a:t>Pulmonary rehabilitation </a:t>
          </a:r>
        </a:p>
        <a:p>
          <a:endParaRPr lang="en-GB" sz="1100" baseline="0">
            <a:solidFill>
              <a:srgbClr val="41535C"/>
            </a:solidFill>
          </a:endParaRPr>
        </a:p>
        <a:p>
          <a:r>
            <a:rPr lang="en-GB" sz="1100" b="1" baseline="0">
              <a:solidFill>
                <a:srgbClr val="41535C"/>
              </a:solidFill>
            </a:rPr>
            <a:t>Methodology </a:t>
          </a:r>
        </a:p>
        <a:p>
          <a:r>
            <a:rPr lang="en-GB" sz="1100">
              <a:solidFill>
                <a:srgbClr val="41535C"/>
              </a:solidFill>
              <a:effectLst/>
              <a:latin typeface="+mn-lt"/>
              <a:ea typeface="+mn-ea"/>
              <a:cs typeface="+mn-cs"/>
            </a:rPr>
            <a:t>Case ascertainment calculations are based on the number of records entered into the secondary care audits (COPD, adult asthma, CYP asthma) compared to national hospital asthma and COPD exacerbation data obtained from Hospital Episode Statistics (HES) Admitted Patient Care (APC) (England) and Digital Health Care Wales (DHCW) Patient Episode Database (PEDW) (Wales) datasets. Data is requested at the hospital level for the entire audit period. HES patient record numbers are rounded to the nearest 5 records unless they are between 1 and 7 in total, in which case they are replaced with an asterisk.</a:t>
          </a:r>
        </a:p>
        <a:p>
          <a:r>
            <a:rPr lang="en-GB" sz="1100">
              <a:solidFill>
                <a:srgbClr val="41535C"/>
              </a:solidFill>
              <a:effectLst/>
              <a:latin typeface="+mn-lt"/>
              <a:ea typeface="+mn-ea"/>
              <a:cs typeface="+mn-cs"/>
            </a:rPr>
            <a:t> </a:t>
          </a:r>
        </a:p>
        <a:p>
          <a:r>
            <a:rPr lang="en-GB" sz="1100">
              <a:solidFill>
                <a:srgbClr val="41535C"/>
              </a:solidFill>
              <a:effectLst/>
              <a:latin typeface="+mn-lt"/>
              <a:ea typeface="+mn-ea"/>
              <a:cs typeface="+mn-cs"/>
            </a:rPr>
            <a:t>Hospitals who submitted at least 1 record during the audit period are included in the calculations. Hospitals who have submitted 0 records are excluded and are presented as non-participants for the report (Registered – No data submitted; Not registered). Case ascertainment for each hospital is calculated by dividing the number of (cleaned) submitted audit records in the audit period by the number of records present in HES over the same time period to give a proportion. For CYP asthma it is not possible to determine in HES data whether a patient was seen in a paediatric ward or adult ward, and therefore case ascertainment is only calculated for patients up to the age of 16.</a:t>
          </a:r>
        </a:p>
        <a:p>
          <a:endParaRPr lang="en-GB" sz="1100">
            <a:solidFill>
              <a:srgbClr val="41535C"/>
            </a:solidFill>
          </a:endParaRPr>
        </a:p>
      </xdr:txBody>
    </xdr:sp>
    <xdr:clientData/>
  </xdr:twoCellAnchor>
  <xdr:twoCellAnchor editAs="oneCell">
    <xdr:from>
      <xdr:col>0</xdr:col>
      <xdr:colOff>0</xdr:colOff>
      <xdr:row>0</xdr:row>
      <xdr:rowOff>0</xdr:rowOff>
    </xdr:from>
    <xdr:to>
      <xdr:col>17</xdr:col>
      <xdr:colOff>485775</xdr:colOff>
      <xdr:row>40</xdr:row>
      <xdr:rowOff>0</xdr:rowOff>
    </xdr:to>
    <xdr:pic>
      <xdr:nvPicPr>
        <xdr:cNvPr id="5" name="Picture 4">
          <a:extLst>
            <a:ext uri="{FF2B5EF4-FFF2-40B4-BE49-F238E27FC236}">
              <a16:creationId xmlns:a16="http://schemas.microsoft.com/office/drawing/2014/main" id="{CA66FF9B-7909-C80F-3C65-D78CA8212C2B}"/>
            </a:ext>
          </a:extLst>
        </xdr:cNvPr>
        <xdr:cNvPicPr>
          <a:picLocks noChangeAspect="1"/>
        </xdr:cNvPicPr>
      </xdr:nvPicPr>
      <xdr:blipFill>
        <a:blip xmlns:r="http://schemas.openxmlformats.org/officeDocument/2006/relationships" r:embed="rId1"/>
        <a:stretch>
          <a:fillRect/>
        </a:stretch>
      </xdr:blipFill>
      <xdr:spPr>
        <a:xfrm>
          <a:off x="0" y="0"/>
          <a:ext cx="10848975" cy="76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rcplondonacuk.sharepoint.com/sites/NRAPfileshare/Shared%20Documents/NRAP/7.%20Combined%20Reports/Individual%20State%20of%20the%20Nation%20Reports/2022%2023/Data/Case%20Ascertainment/CYPA/CYPA%20England%20case%20ascertainment%20-%20ICL%20-%20final%20-%20v1.0.xlsx" TargetMode="External"/><Relationship Id="rId2" Type="http://schemas.microsoft.com/office/2019/04/relationships/externalLinkLongPath" Target="/sites/NRAPfileshare/Shared%20Documents/NRAP/7.%20Combined%20Reports/Individual%20State%20of%20the%20Nation%20Reports/2022%2023/Data/Case%20Ascertainment/CYPA/CYPA%20England%20case%20ascertainment%20-%20ICL%20-%20final%20-%20v1.0.xlsx?BF786ADB" TargetMode="External"/><Relationship Id="rId1" Type="http://schemas.openxmlformats.org/officeDocument/2006/relationships/externalLinkPath" Target="file:///\\BF786ADB\CYPA%20England%20case%20ascertainment%20-%20ICL%20-%20final%20-%20v1.0.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rcplondonacuk.sharepoint.com/sites/NRAPfileshare/Shared%20Documents/NRAP/7.%20Combined%20Reports/Individual%20State%20of%20the%20Nation%20Reports/2022%2023/Data/Case%20Ascertainment/Adult%20Asthma/Adult%20asthma%20England%20case%20ascertainment%20-%20ICL%20-%20final%20-%20v1.0.xlsx" TargetMode="External"/><Relationship Id="rId2" Type="http://schemas.microsoft.com/office/2019/04/relationships/externalLinkLongPath" Target="/sites/NRAPfileshare/Shared%20Documents/NRAP/7.%20Combined%20Reports/Individual%20State%20of%20the%20Nation%20Reports/2022%2023/Data/Case%20Ascertainment/Adult%20Asthma/Adult%20asthma%20England%20case%20ascertainment%20-%20ICL%20-%20final%20-%20v1.0.xlsx?521754CB" TargetMode="External"/><Relationship Id="rId1" Type="http://schemas.openxmlformats.org/officeDocument/2006/relationships/externalLinkPath" Target="file:///\\521754CB\Adult%20asthma%20England%20case%20ascertainment%20-%20ICL%20-%20final%20-%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YPA case ascertainment - ICL -"/>
      <sheetName val="Sheet1"/>
      <sheetName val="Non participation"/>
      <sheetName val="Queries"/>
    </sheetNames>
    <sheetDataSet>
      <sheetData sheetId="0">
        <row r="2">
          <cell r="A2" t="str">
            <v>Addenbrooke's Hospital</v>
          </cell>
        </row>
        <row r="3">
          <cell r="A3" t="str">
            <v>Airedale General Hospital</v>
          </cell>
        </row>
        <row r="4">
          <cell r="A4" t="str">
            <v>Alder Hey Children's Hospital</v>
          </cell>
        </row>
        <row r="5">
          <cell r="A5" t="str">
            <v>Arrowe Park Hospital</v>
          </cell>
        </row>
        <row r="6">
          <cell r="A6" t="str">
            <v>Barnsley District General Hospital</v>
          </cell>
        </row>
        <row r="7">
          <cell r="A7" t="str">
            <v>Basildon Hospital</v>
          </cell>
        </row>
        <row r="8">
          <cell r="A8" t="str">
            <v>Basingstoke and North Hampshire Hospital</v>
          </cell>
        </row>
        <row r="9">
          <cell r="A9" t="str">
            <v>Bassetlaw District General Hospital</v>
          </cell>
        </row>
        <row r="10">
          <cell r="A10" t="str">
            <v>Bedford Hospital</v>
          </cell>
        </row>
        <row r="11">
          <cell r="A11" t="str">
            <v>Birmingham Children's Hospital</v>
          </cell>
        </row>
        <row r="12">
          <cell r="A12" t="str">
            <v>Birmingham City Hospital</v>
          </cell>
        </row>
        <row r="13">
          <cell r="A13" t="str">
            <v>Birmingham Heartlands Hospital</v>
          </cell>
        </row>
        <row r="14">
          <cell r="A14" t="str">
            <v>Bradford Royal Infirmary</v>
          </cell>
        </row>
        <row r="15">
          <cell r="A15" t="str">
            <v>Bristol Royal Hospital for Children</v>
          </cell>
        </row>
        <row r="17">
          <cell r="A17" t="str">
            <v>Calderdale Royal Hospital</v>
          </cell>
        </row>
        <row r="18">
          <cell r="A18" t="str">
            <v>Chelsea and Westminster Hospital</v>
          </cell>
        </row>
        <row r="19">
          <cell r="A19" t="str">
            <v>Chesterfield Royal</v>
          </cell>
        </row>
        <row r="20">
          <cell r="A20" t="str">
            <v>Colchester General Hospital</v>
          </cell>
        </row>
        <row r="21">
          <cell r="A21" t="str">
            <v>Conquest Hospital</v>
          </cell>
        </row>
        <row r="22">
          <cell r="A22" t="str">
            <v>Countess of Chester Hospital</v>
          </cell>
        </row>
        <row r="23">
          <cell r="A23" t="str">
            <v>County Hospital Hereford</v>
          </cell>
        </row>
        <row r="24">
          <cell r="A24" t="str">
            <v>Croydon University Hospital</v>
          </cell>
        </row>
        <row r="25">
          <cell r="A25" t="str">
            <v>Cumberland Infirmary</v>
          </cell>
        </row>
        <row r="26">
          <cell r="A26" t="str">
            <v>Darent Valley Hospital</v>
          </cell>
        </row>
        <row r="27">
          <cell r="A27" t="str">
            <v>Darlington Memorial Hospital</v>
          </cell>
        </row>
        <row r="28">
          <cell r="A28" t="str">
            <v>Derriford Hospital</v>
          </cell>
        </row>
        <row r="29">
          <cell r="A29" t="str">
            <v>Diana, Princess of Wales Hospital</v>
          </cell>
        </row>
        <row r="30">
          <cell r="A30" t="str">
            <v>Doncaster Royal Infirmary</v>
          </cell>
        </row>
        <row r="31">
          <cell r="A31" t="str">
            <v>Dorset County Hospital</v>
          </cell>
        </row>
        <row r="32">
          <cell r="A32" t="str">
            <v>East Surrey Hospital</v>
          </cell>
        </row>
        <row r="33">
          <cell r="A33" t="str">
            <v>Epsom Hospital</v>
          </cell>
        </row>
        <row r="34">
          <cell r="A34" t="str">
            <v>Furness General</v>
          </cell>
        </row>
        <row r="35">
          <cell r="A35" t="str">
            <v>George Eliot Hospital</v>
          </cell>
        </row>
        <row r="36">
          <cell r="A36" t="str">
            <v>Gloucestershire Royal Hospital</v>
          </cell>
        </row>
        <row r="37">
          <cell r="A37" t="str">
            <v>Great North Children's Hospital</v>
          </cell>
        </row>
        <row r="38">
          <cell r="A38" t="str">
            <v>Harrogate District Hospital</v>
          </cell>
        </row>
        <row r="39">
          <cell r="A39" t="str">
            <v>Hillingdon Hospital</v>
          </cell>
        </row>
        <row r="40">
          <cell r="A40" t="str">
            <v>Hinchingbrooke Hospital</v>
          </cell>
        </row>
        <row r="41">
          <cell r="A41" t="str">
            <v>Homerton Hospital</v>
          </cell>
        </row>
        <row r="42">
          <cell r="A42" t="str">
            <v>Horton General Hospital</v>
          </cell>
        </row>
        <row r="43">
          <cell r="A43" t="str">
            <v>James Cook University Hospital</v>
          </cell>
        </row>
        <row r="44">
          <cell r="A44" t="str">
            <v>James Paget Hospital</v>
          </cell>
        </row>
        <row r="45">
          <cell r="A45" t="str">
            <v>John Radcliffe Hospital</v>
          </cell>
        </row>
        <row r="46">
          <cell r="A46" t="str">
            <v>Kettering General Hospital</v>
          </cell>
        </row>
        <row r="47">
          <cell r="A47" t="str">
            <v>King George Hospital</v>
          </cell>
        </row>
        <row r="48">
          <cell r="A48" t="str">
            <v>King's College Hospital</v>
          </cell>
        </row>
        <row r="49">
          <cell r="A49" t="str">
            <v>Kings Mill Hospital</v>
          </cell>
        </row>
        <row r="50">
          <cell r="A50" t="str">
            <v>Kingston Hospital</v>
          </cell>
        </row>
        <row r="51">
          <cell r="A51" t="str">
            <v>Leeds General Infirmary</v>
          </cell>
        </row>
        <row r="52">
          <cell r="A52" t="str">
            <v>Leicester Royal Infirmary</v>
          </cell>
        </row>
        <row r="53">
          <cell r="A53" t="str">
            <v>Leighton Hospital</v>
          </cell>
        </row>
        <row r="54">
          <cell r="A54" t="str">
            <v>Lincoln County Hospital</v>
          </cell>
        </row>
        <row r="55">
          <cell r="A55" t="str">
            <v>Luton &amp; Dunstable Hospital</v>
          </cell>
        </row>
        <row r="56">
          <cell r="A56" t="str">
            <v>Macclesfield District General Hospital</v>
          </cell>
        </row>
        <row r="57">
          <cell r="A57" t="str">
            <v>Manor Hospital</v>
          </cell>
        </row>
        <row r="58">
          <cell r="A58" t="str">
            <v>Medway Maritime Hospital</v>
          </cell>
        </row>
        <row r="59">
          <cell r="A59" t="str">
            <v>Milton Keynes General Hospital</v>
          </cell>
        </row>
        <row r="60">
          <cell r="A60" t="str">
            <v>Musgrove Park Hospital</v>
          </cell>
        </row>
        <row r="61">
          <cell r="A61" t="str">
            <v>New Cross Hospital</v>
          </cell>
        </row>
        <row r="62">
          <cell r="A62" t="str">
            <v>Norfolk and Norwich Hospital</v>
          </cell>
        </row>
        <row r="63">
          <cell r="A63" t="str">
            <v>North Manchester General Hospital</v>
          </cell>
        </row>
        <row r="64">
          <cell r="A64" t="str">
            <v>North Middlesex Hospital</v>
          </cell>
        </row>
        <row r="65">
          <cell r="A65" t="str">
            <v>Northampton General Hospital</v>
          </cell>
        </row>
        <row r="66">
          <cell r="A66" t="str">
            <v>Northumbria Specialist Emergency Care Hospital</v>
          </cell>
        </row>
        <row r="67">
          <cell r="A67" t="str">
            <v>Northwick Park Hospital</v>
          </cell>
        </row>
        <row r="69">
          <cell r="A69" t="str">
            <v>Peterborough City Hospital</v>
          </cell>
        </row>
        <row r="70">
          <cell r="A70" t="str">
            <v>Pilgrim Hospital</v>
          </cell>
        </row>
        <row r="71">
          <cell r="A71" t="str">
            <v>Pinderfields General Hospital</v>
          </cell>
        </row>
        <row r="72">
          <cell r="A72" t="str">
            <v>Poole General Hospital</v>
          </cell>
        </row>
        <row r="73">
          <cell r="A73" t="str">
            <v>Princess Alexandra Hospital</v>
          </cell>
        </row>
        <row r="74">
          <cell r="A74" t="str">
            <v>Princess Royal Hospital, Telford</v>
          </cell>
        </row>
        <row r="75">
          <cell r="A75" t="str">
            <v>Princess Royal University Hospital (Bromley)</v>
          </cell>
        </row>
        <row r="76">
          <cell r="A76" t="str">
            <v>Queen Alexandra Hospital</v>
          </cell>
        </row>
        <row r="77">
          <cell r="A77" t="str">
            <v>Queen Elizabeth Hospital, King's Lynn</v>
          </cell>
        </row>
        <row r="78">
          <cell r="A78" t="str">
            <v>Queen Elizabeth Hospital, Woolwich</v>
          </cell>
        </row>
        <row r="79">
          <cell r="A79" t="str">
            <v>Queen Elizabeth the Queen Mother Hospital</v>
          </cell>
        </row>
        <row r="80">
          <cell r="A80" t="str">
            <v>Queens Hospital Romford</v>
          </cell>
        </row>
        <row r="81">
          <cell r="A81" t="str">
            <v>Rotherham General Hospital</v>
          </cell>
        </row>
        <row r="82">
          <cell r="A82" t="str">
            <v>Royal Albert Edward Infirmary</v>
          </cell>
        </row>
        <row r="83">
          <cell r="A83" t="str">
            <v>Royal Berkshire Hospital</v>
          </cell>
        </row>
        <row r="84">
          <cell r="A84" t="str">
            <v>Royal Blackburn Hospital</v>
          </cell>
        </row>
        <row r="85">
          <cell r="A85" t="str">
            <v>Royal Bolton Hospital</v>
          </cell>
        </row>
        <row r="86">
          <cell r="A86" t="str">
            <v>Royal Cornwall Hospital</v>
          </cell>
        </row>
        <row r="87">
          <cell r="A87" t="str">
            <v>Royal Derby Hospital</v>
          </cell>
        </row>
        <row r="88">
          <cell r="A88" t="str">
            <v>Royal Devon and Exeter Hospital</v>
          </cell>
        </row>
        <row r="89">
          <cell r="A89" t="str">
            <v>Royal Free Hospital</v>
          </cell>
        </row>
        <row r="90">
          <cell r="A90" t="str">
            <v>Royal Hampshire County Hospital</v>
          </cell>
        </row>
        <row r="91">
          <cell r="A91" t="str">
            <v>Royal Lancaster Infirmary</v>
          </cell>
        </row>
        <row r="92">
          <cell r="A92" t="str">
            <v>Royal Manchester Children's Hospital</v>
          </cell>
        </row>
        <row r="93">
          <cell r="A93" t="str">
            <v>Royal Oldham Hospital</v>
          </cell>
        </row>
        <row r="94">
          <cell r="A94" t="str">
            <v>Royal Preston Hospital</v>
          </cell>
        </row>
        <row r="95">
          <cell r="A95" t="str">
            <v>Royal Stoke University Hospital</v>
          </cell>
        </row>
        <row r="96">
          <cell r="A96" t="str">
            <v>Royal Surrey County Hospital</v>
          </cell>
        </row>
        <row r="97">
          <cell r="A97" t="str">
            <v>Royal United Hospital Bath</v>
          </cell>
        </row>
        <row r="98">
          <cell r="A98" t="str">
            <v>Russells Hall Hospital</v>
          </cell>
        </row>
        <row r="99">
          <cell r="A99" t="str">
            <v>Salford Royal</v>
          </cell>
        </row>
        <row r="100">
          <cell r="A100" t="str">
            <v>Salisbury District Hospital</v>
          </cell>
        </row>
        <row r="101">
          <cell r="A101" t="str">
            <v>Sandwell District Hospital</v>
          </cell>
        </row>
        <row r="102">
          <cell r="A102" t="str">
            <v>Scarborough General Hospital</v>
          </cell>
        </row>
        <row r="103">
          <cell r="A103" t="str">
            <v>Scunthorpe General Hospital</v>
          </cell>
        </row>
        <row r="104">
          <cell r="A104" t="str">
            <v>Sheffield Children's Hospital</v>
          </cell>
        </row>
        <row r="105">
          <cell r="A105" t="str">
            <v>Southampton General Hospital</v>
          </cell>
        </row>
        <row r="106">
          <cell r="A106" t="str">
            <v>Southend Hospital</v>
          </cell>
        </row>
        <row r="107">
          <cell r="A107" t="str">
            <v>St George's Hospital</v>
          </cell>
        </row>
        <row r="108">
          <cell r="A108" t="str">
            <v>St Helier Hospital</v>
          </cell>
        </row>
        <row r="109">
          <cell r="A109" t="str">
            <v>St Marys Hospital, Paddington</v>
          </cell>
        </row>
        <row r="110">
          <cell r="A110" t="str">
            <v>St Peter's Hospital</v>
          </cell>
        </row>
        <row r="111">
          <cell r="A111" t="str">
            <v>St Richards Hospital</v>
          </cell>
        </row>
        <row r="112">
          <cell r="A112" t="str">
            <v>St Thomas Hospital</v>
          </cell>
        </row>
        <row r="113">
          <cell r="A113" t="str">
            <v>Stepping Hill Hospital</v>
          </cell>
        </row>
        <row r="114">
          <cell r="A114" t="str">
            <v>Stoke Mandeville Hospital</v>
          </cell>
        </row>
        <row r="115">
          <cell r="A115" t="str">
            <v>Sunderland Royal Hospital</v>
          </cell>
        </row>
        <row r="116">
          <cell r="A116" t="str">
            <v>Tameside General Hospital</v>
          </cell>
        </row>
        <row r="117">
          <cell r="A117" t="str">
            <v>The Great Western Hospital</v>
          </cell>
        </row>
        <row r="118">
          <cell r="A118" t="str">
            <v>The Ipswich Hospital</v>
          </cell>
        </row>
        <row r="119">
          <cell r="A119" t="str">
            <v>Torbay Hospital</v>
          </cell>
        </row>
        <row r="120">
          <cell r="A120" t="str">
            <v>Tunbridge Wells Hospital</v>
          </cell>
        </row>
        <row r="121">
          <cell r="A121" t="str">
            <v>University College Hospital</v>
          </cell>
        </row>
        <row r="122">
          <cell r="A122" t="str">
            <v>University Hospital Coventry</v>
          </cell>
        </row>
        <row r="123">
          <cell r="A123" t="str">
            <v>University Hospital Lewisham</v>
          </cell>
        </row>
        <row r="124">
          <cell r="A124" t="str">
            <v>University Hospital of North Durham</v>
          </cell>
        </row>
        <row r="125">
          <cell r="A125" t="str">
            <v>University Hospital of North Tees</v>
          </cell>
        </row>
        <row r="126">
          <cell r="A126" t="str">
            <v>Warrington District General Hospital</v>
          </cell>
        </row>
        <row r="127">
          <cell r="A127" t="str">
            <v>Warwick Hospital</v>
          </cell>
        </row>
        <row r="128">
          <cell r="A128" t="str">
            <v>Watford General Hospital</v>
          </cell>
        </row>
        <row r="129">
          <cell r="A129" t="str">
            <v>West Cumberland Infirmary</v>
          </cell>
        </row>
        <row r="130">
          <cell r="A130" t="str">
            <v>West Middlesex University Hospital</v>
          </cell>
        </row>
        <row r="131">
          <cell r="A131" t="str">
            <v>West Suffolk Hospital</v>
          </cell>
        </row>
        <row r="132">
          <cell r="A132" t="str">
            <v>Wexham Park Hospital</v>
          </cell>
        </row>
        <row r="133">
          <cell r="A133" t="str">
            <v>Whipps Cross Hospital</v>
          </cell>
        </row>
        <row r="134">
          <cell r="A134" t="str">
            <v>Whiston Hospital</v>
          </cell>
        </row>
        <row r="135">
          <cell r="A135" t="str">
            <v>Whittington Hospital</v>
          </cell>
        </row>
        <row r="136">
          <cell r="A136" t="str">
            <v>William Harvey Hospital</v>
          </cell>
        </row>
        <row r="137">
          <cell r="A137" t="str">
            <v>Worcestershire Royal Hospital</v>
          </cell>
        </row>
        <row r="138">
          <cell r="A138" t="str">
            <v>Worthing Hospital</v>
          </cell>
        </row>
        <row r="139">
          <cell r="A139" t="str">
            <v>Wythenshawe Hospital</v>
          </cell>
        </row>
        <row r="140">
          <cell r="A140" t="str">
            <v>York District Hospital</v>
          </cell>
        </row>
      </sheetData>
      <sheetData sheetId="1">
        <row r="1">
          <cell r="A1" t="str">
            <v>Service</v>
          </cell>
          <cell r="B1" t="str">
            <v xml:space="preserve">Trust (England) / Local Health System (Wales) </v>
          </cell>
          <cell r="C1" t="str">
            <v xml:space="preserve">Intergrated Care System </v>
          </cell>
          <cell r="D1" t="str">
            <v xml:space="preserve">Region </v>
          </cell>
          <cell r="E1" t="str">
            <v xml:space="preserve">Country </v>
          </cell>
        </row>
        <row r="2">
          <cell r="A2" t="str">
            <v>Bedford Hospital</v>
          </cell>
          <cell r="B2" t="str">
            <v>Bedfordshire Hospitals NHS Foundation Trust</v>
          </cell>
          <cell r="C2" t="str">
            <v xml:space="preserve">Bedfordshire, Luton and Milton Keynes </v>
          </cell>
          <cell r="D2" t="str">
            <v xml:space="preserve">East of England </v>
          </cell>
          <cell r="E2" t="str">
            <v>England</v>
          </cell>
        </row>
        <row r="3">
          <cell r="A3" t="str">
            <v>Luton &amp; Dunstable Hospital</v>
          </cell>
          <cell r="B3" t="str">
            <v>Bedfordshire Hospitals NHS Foundation Trust</v>
          </cell>
          <cell r="C3" t="str">
            <v xml:space="preserve">Bedfordshire, Luton and Milton Keynes </v>
          </cell>
          <cell r="D3" t="str">
            <v xml:space="preserve">East of England </v>
          </cell>
          <cell r="E3" t="str">
            <v>England</v>
          </cell>
        </row>
        <row r="4">
          <cell r="A4" t="str">
            <v>Milton Keynes General Hospital</v>
          </cell>
          <cell r="B4" t="str">
            <v>Milton Keynes University Hospital NHS Foundation Trust</v>
          </cell>
          <cell r="C4" t="str">
            <v xml:space="preserve">Bedfordshire, Luton and Milton Keynes </v>
          </cell>
          <cell r="D4" t="str">
            <v xml:space="preserve">East of England </v>
          </cell>
          <cell r="E4" t="str">
            <v>England</v>
          </cell>
        </row>
        <row r="5">
          <cell r="A5" t="str">
            <v>Addenbrooke's Hospital</v>
          </cell>
          <cell r="B5" t="str">
            <v>Cambridge University Hospitals NHS Foundation Trust</v>
          </cell>
          <cell r="C5" t="str">
            <v xml:space="preserve">Cambridgeshire and Peterborough </v>
          </cell>
          <cell r="D5" t="str">
            <v xml:space="preserve">East of England </v>
          </cell>
          <cell r="E5" t="str">
            <v>England</v>
          </cell>
        </row>
        <row r="6">
          <cell r="A6" t="str">
            <v>Hinchingbrooke Hospital</v>
          </cell>
          <cell r="B6" t="str">
            <v>North West Anglia NHS Foundation Trust</v>
          </cell>
          <cell r="C6" t="str">
            <v xml:space="preserve">Cambridgeshire and Peterborough </v>
          </cell>
          <cell r="D6" t="str">
            <v xml:space="preserve">East of England </v>
          </cell>
          <cell r="E6" t="str">
            <v>England</v>
          </cell>
        </row>
        <row r="7">
          <cell r="A7" t="str">
            <v>Peterborough City Hospital</v>
          </cell>
          <cell r="B7" t="str">
            <v>North West Anglia NHS Foundation Trust</v>
          </cell>
          <cell r="C7" t="str">
            <v xml:space="preserve">Cambridgeshire and Peterborough </v>
          </cell>
          <cell r="D7" t="str">
            <v xml:space="preserve">East of England </v>
          </cell>
          <cell r="E7" t="str">
            <v>England</v>
          </cell>
        </row>
        <row r="8">
          <cell r="A8" t="str">
            <v>Princess Alexandra Hospital</v>
          </cell>
          <cell r="B8" t="str">
            <v>Princess Alexandra Hospital NHS Trust</v>
          </cell>
          <cell r="C8" t="str">
            <v>Hertfordshire and West Essex</v>
          </cell>
          <cell r="D8" t="str">
            <v xml:space="preserve">East of England </v>
          </cell>
          <cell r="E8" t="str">
            <v>England</v>
          </cell>
        </row>
        <row r="9">
          <cell r="A9" t="str">
            <v>Watford General Hospital</v>
          </cell>
          <cell r="B9" t="str">
            <v>West Hertfordshire Teaching Hospitals NHS Trust</v>
          </cell>
          <cell r="C9" t="str">
            <v>Hertfordshire and West Essex</v>
          </cell>
          <cell r="D9" t="str">
            <v xml:space="preserve">East of England </v>
          </cell>
          <cell r="E9" t="str">
            <v>England</v>
          </cell>
        </row>
        <row r="10">
          <cell r="A10" t="str">
            <v>Basildon Hospital</v>
          </cell>
          <cell r="B10" t="str">
            <v>Mid and South Essex NHS Foundation Trust</v>
          </cell>
          <cell r="C10" t="str">
            <v xml:space="preserve">Mid and South Essex </v>
          </cell>
          <cell r="D10" t="str">
            <v xml:space="preserve">East of England </v>
          </cell>
          <cell r="E10" t="str">
            <v>England</v>
          </cell>
        </row>
        <row r="11">
          <cell r="A11" t="str">
            <v>Southend Hospital</v>
          </cell>
          <cell r="B11" t="str">
            <v>Mid and South Essex NHS Foundation Trust</v>
          </cell>
          <cell r="C11" t="str">
            <v xml:space="preserve">Mid and South Essex </v>
          </cell>
          <cell r="D11" t="str">
            <v xml:space="preserve">East of England </v>
          </cell>
          <cell r="E11" t="str">
            <v>England</v>
          </cell>
        </row>
        <row r="12">
          <cell r="A12" t="str">
            <v>Queen Elizabeth Hospital, King's Lynn</v>
          </cell>
          <cell r="B12" t="str">
            <v>The Queen Elizabeth Hospital, King's Lynn, NHS Foundation Trust</v>
          </cell>
          <cell r="C12" t="str">
            <v>Norfolk and Waveney</v>
          </cell>
          <cell r="D12" t="str">
            <v xml:space="preserve">East of England </v>
          </cell>
          <cell r="E12" t="str">
            <v>England</v>
          </cell>
        </row>
        <row r="13">
          <cell r="A13" t="str">
            <v>James Paget Hospital</v>
          </cell>
          <cell r="B13" t="str">
            <v>James Paget University Hospitals NHS Foundation Trust</v>
          </cell>
          <cell r="C13" t="str">
            <v>Norfolk and Waveny</v>
          </cell>
          <cell r="D13" t="str">
            <v xml:space="preserve">East of England </v>
          </cell>
          <cell r="E13" t="str">
            <v>England</v>
          </cell>
        </row>
        <row r="14">
          <cell r="A14" t="str">
            <v>Norfolk and Norwich Hospital</v>
          </cell>
          <cell r="B14" t="str">
            <v>Norfolk and Norwich University Hospitals NHS Foundation Trust</v>
          </cell>
          <cell r="C14" t="str">
            <v>Norfolk and Waveny</v>
          </cell>
          <cell r="D14" t="str">
            <v xml:space="preserve">East of England </v>
          </cell>
          <cell r="E14" t="str">
            <v>England</v>
          </cell>
        </row>
        <row r="15">
          <cell r="A15" t="str">
            <v>Colchester General Hospital</v>
          </cell>
          <cell r="B15" t="str">
            <v>East Suffolk and North Essex NHS Foundation Trust</v>
          </cell>
          <cell r="C15" t="str">
            <v xml:space="preserve">Suffolk and North East Essex </v>
          </cell>
          <cell r="D15" t="str">
            <v xml:space="preserve">East of England </v>
          </cell>
          <cell r="E15" t="str">
            <v>England</v>
          </cell>
        </row>
        <row r="16">
          <cell r="A16" t="str">
            <v>The Ipswich Hospital</v>
          </cell>
          <cell r="B16" t="str">
            <v>East Suffolk and North Essex NHS Foundation Trust</v>
          </cell>
          <cell r="C16" t="str">
            <v xml:space="preserve">Suffolk and North East Essex </v>
          </cell>
          <cell r="D16" t="str">
            <v xml:space="preserve">East of England </v>
          </cell>
          <cell r="E16" t="str">
            <v>England</v>
          </cell>
        </row>
        <row r="17">
          <cell r="A17" t="str">
            <v>West Suffolk Hospital</v>
          </cell>
          <cell r="B17" t="str">
            <v>West Suffolk NHS Foundation Trust</v>
          </cell>
          <cell r="C17" t="str">
            <v xml:space="preserve">Suffolk and North East Essex </v>
          </cell>
          <cell r="D17" t="str">
            <v xml:space="preserve">East of England </v>
          </cell>
          <cell r="E17" t="str">
            <v>England</v>
          </cell>
        </row>
        <row r="18">
          <cell r="A18" t="str">
            <v>North Middlesex Hospital</v>
          </cell>
          <cell r="B18" t="str">
            <v>North Middlesex University Hospital NHS Trust</v>
          </cell>
          <cell r="C18" t="str">
            <v xml:space="preserve">North Central London </v>
          </cell>
          <cell r="D18" t="str">
            <v xml:space="preserve">London </v>
          </cell>
          <cell r="E18" t="str">
            <v>England</v>
          </cell>
        </row>
        <row r="19">
          <cell r="A19" t="str">
            <v>Royal Free Hospital</v>
          </cell>
          <cell r="B19" t="str">
            <v>Royal Free London NHS Foundation Trust</v>
          </cell>
          <cell r="C19" t="str">
            <v xml:space="preserve">North Central London </v>
          </cell>
          <cell r="D19" t="str">
            <v xml:space="preserve">London </v>
          </cell>
          <cell r="E19" t="str">
            <v>England</v>
          </cell>
        </row>
        <row r="20">
          <cell r="A20" t="str">
            <v>University College Hospital</v>
          </cell>
          <cell r="B20" t="str">
            <v>University College London Hospitals NHS Foundation Trust</v>
          </cell>
          <cell r="C20" t="str">
            <v xml:space="preserve">North Central London </v>
          </cell>
          <cell r="D20" t="str">
            <v xml:space="preserve">London </v>
          </cell>
          <cell r="E20" t="str">
            <v>England</v>
          </cell>
        </row>
        <row r="21">
          <cell r="A21" t="str">
            <v>Whittington Hospital</v>
          </cell>
          <cell r="B21" t="str">
            <v>Whittington Health NHS Trust</v>
          </cell>
          <cell r="C21" t="str">
            <v xml:space="preserve">North Central London </v>
          </cell>
          <cell r="D21" t="str">
            <v xml:space="preserve">London </v>
          </cell>
          <cell r="E21" t="str">
            <v>England</v>
          </cell>
        </row>
        <row r="22">
          <cell r="A22" t="str">
            <v>King George Hospital</v>
          </cell>
          <cell r="B22" t="str">
            <v>Barking, Havering and Redbridge University Hospitals NHS Trust</v>
          </cell>
          <cell r="C22" t="str">
            <v>North East London</v>
          </cell>
          <cell r="D22" t="str">
            <v xml:space="preserve">London </v>
          </cell>
          <cell r="E22" t="str">
            <v>England</v>
          </cell>
        </row>
        <row r="23">
          <cell r="A23" t="str">
            <v>Queens Hospital Romford</v>
          </cell>
          <cell r="B23" t="str">
            <v>Barking, Havering and Redbridge University Hospitals NHS Trust</v>
          </cell>
          <cell r="C23" t="str">
            <v>North East London</v>
          </cell>
          <cell r="D23" t="str">
            <v xml:space="preserve">London </v>
          </cell>
          <cell r="E23" t="str">
            <v>England</v>
          </cell>
        </row>
        <row r="24">
          <cell r="A24" t="str">
            <v>Whipps Cross Hospital</v>
          </cell>
          <cell r="B24" t="str">
            <v>Barts Health NHS Trust</v>
          </cell>
          <cell r="C24" t="str">
            <v>North East London</v>
          </cell>
          <cell r="D24" t="str">
            <v xml:space="preserve">London </v>
          </cell>
          <cell r="E24" t="str">
            <v>England</v>
          </cell>
        </row>
        <row r="25">
          <cell r="A25" t="str">
            <v>Homerton Hospital</v>
          </cell>
          <cell r="B25" t="str">
            <v>Homerton University Hospital NHS Foundation Trust</v>
          </cell>
          <cell r="C25" t="str">
            <v>North East London</v>
          </cell>
          <cell r="D25" t="str">
            <v xml:space="preserve">London </v>
          </cell>
          <cell r="E25" t="str">
            <v>England</v>
          </cell>
        </row>
        <row r="26">
          <cell r="A26" t="str">
            <v>Chelsea and Westminster Hospital</v>
          </cell>
          <cell r="B26" t="str">
            <v>Chelsea and Westminster Hospital NHS Foundation Trust</v>
          </cell>
          <cell r="C26" t="str">
            <v>North West London</v>
          </cell>
          <cell r="D26" t="str">
            <v xml:space="preserve">London </v>
          </cell>
          <cell r="E26" t="str">
            <v>England</v>
          </cell>
        </row>
        <row r="27">
          <cell r="A27" t="str">
            <v>West Middlesex University Hospital</v>
          </cell>
          <cell r="B27" t="str">
            <v>Chelsea and Westminster Hospital NHS Foundation Trust</v>
          </cell>
          <cell r="C27" t="str">
            <v>North West London</v>
          </cell>
          <cell r="D27" t="str">
            <v xml:space="preserve">London </v>
          </cell>
          <cell r="E27" t="str">
            <v>England</v>
          </cell>
        </row>
        <row r="28">
          <cell r="A28" t="str">
            <v>St Marys Hospital, Paddington</v>
          </cell>
          <cell r="B28" t="str">
            <v>Imperial College Healthcare NHS Trust</v>
          </cell>
          <cell r="C28" t="str">
            <v>North West London</v>
          </cell>
          <cell r="D28" t="str">
            <v xml:space="preserve">London </v>
          </cell>
          <cell r="E28" t="str">
            <v>England</v>
          </cell>
        </row>
        <row r="29">
          <cell r="A29" t="str">
            <v>Northwick Park Hospital</v>
          </cell>
          <cell r="B29" t="str">
            <v>London North West University Healthcare NHS Trust</v>
          </cell>
          <cell r="C29" t="str">
            <v>North West London</v>
          </cell>
          <cell r="D29" t="str">
            <v xml:space="preserve">London </v>
          </cell>
          <cell r="E29" t="str">
            <v>England</v>
          </cell>
        </row>
        <row r="30">
          <cell r="A30" t="str">
            <v>Hillingdon Hospital</v>
          </cell>
          <cell r="B30" t="str">
            <v>The Hillingdon Hospitals NHS Foundation Trust</v>
          </cell>
          <cell r="C30" t="str">
            <v>North West London</v>
          </cell>
          <cell r="D30" t="str">
            <v xml:space="preserve">London </v>
          </cell>
          <cell r="E30" t="str">
            <v>England</v>
          </cell>
        </row>
        <row r="31">
          <cell r="A31" t="str">
            <v>King's College Hospital</v>
          </cell>
          <cell r="B31" t="str">
            <v>King's College Hospital NHS Foundation Trust</v>
          </cell>
          <cell r="C31" t="str">
            <v>South East London</v>
          </cell>
          <cell r="D31" t="str">
            <v xml:space="preserve">London </v>
          </cell>
          <cell r="E31" t="str">
            <v>England</v>
          </cell>
        </row>
        <row r="32">
          <cell r="A32" t="str">
            <v>St Thomas Hospital</v>
          </cell>
          <cell r="B32" t="str">
            <v>Guy's and St Thomas' NHS Foundation Trust</v>
          </cell>
          <cell r="C32" t="str">
            <v xml:space="preserve">South East London </v>
          </cell>
          <cell r="D32" t="str">
            <v xml:space="preserve">London </v>
          </cell>
          <cell r="E32" t="str">
            <v>England</v>
          </cell>
        </row>
        <row r="33">
          <cell r="A33" t="str">
            <v>Princess Royal University Hospital (Bromley)</v>
          </cell>
          <cell r="B33" t="str">
            <v>King's College Hospital NHS Foundation Trust</v>
          </cell>
          <cell r="C33" t="str">
            <v xml:space="preserve">South East London </v>
          </cell>
          <cell r="D33" t="str">
            <v xml:space="preserve">London </v>
          </cell>
          <cell r="E33" t="str">
            <v>England</v>
          </cell>
        </row>
        <row r="34">
          <cell r="A34" t="str">
            <v>Queen Elizabeth Hospital, Woolwich</v>
          </cell>
          <cell r="B34" t="str">
            <v>Lewisham and Greenwich NHS Trust</v>
          </cell>
          <cell r="C34" t="str">
            <v xml:space="preserve">South East London </v>
          </cell>
          <cell r="D34" t="str">
            <v xml:space="preserve">London </v>
          </cell>
          <cell r="E34" t="str">
            <v>England</v>
          </cell>
        </row>
        <row r="35">
          <cell r="A35" t="str">
            <v>University Hospital Lewisham</v>
          </cell>
          <cell r="B35" t="str">
            <v>Lewisham and Greenwich NHS Trust</v>
          </cell>
          <cell r="C35" t="str">
            <v xml:space="preserve">South East London </v>
          </cell>
          <cell r="D35" t="str">
            <v xml:space="preserve">London </v>
          </cell>
          <cell r="E35" t="str">
            <v>England</v>
          </cell>
        </row>
        <row r="36">
          <cell r="A36" t="str">
            <v>Croydon University Hospital</v>
          </cell>
          <cell r="B36" t="str">
            <v>Croydon Health Services NHS Trust</v>
          </cell>
          <cell r="C36" t="str">
            <v>South West London</v>
          </cell>
          <cell r="D36" t="str">
            <v xml:space="preserve">London </v>
          </cell>
          <cell r="E36" t="str">
            <v>England</v>
          </cell>
        </row>
        <row r="37">
          <cell r="A37" t="str">
            <v>Epsom Hospital</v>
          </cell>
          <cell r="B37" t="str">
            <v>Epsom and St Helier University Hospitals NHS Trust</v>
          </cell>
          <cell r="C37" t="str">
            <v>South West London</v>
          </cell>
          <cell r="D37" t="str">
            <v xml:space="preserve">London </v>
          </cell>
          <cell r="E37" t="str">
            <v>England</v>
          </cell>
        </row>
        <row r="38">
          <cell r="A38" t="str">
            <v>St Helier Hospital</v>
          </cell>
          <cell r="B38" t="str">
            <v>Epsom and St Helier University Hospitals NHS Trust</v>
          </cell>
          <cell r="C38" t="str">
            <v>South West London</v>
          </cell>
          <cell r="D38" t="str">
            <v xml:space="preserve">London </v>
          </cell>
          <cell r="E38" t="str">
            <v>England</v>
          </cell>
        </row>
        <row r="39">
          <cell r="A39" t="str">
            <v>Kingston Hospital</v>
          </cell>
          <cell r="B39" t="str">
            <v>Kingston Hospital NHS Foundation Trust</v>
          </cell>
          <cell r="C39" t="str">
            <v>South West London</v>
          </cell>
          <cell r="D39" t="str">
            <v xml:space="preserve">London </v>
          </cell>
          <cell r="E39" t="str">
            <v>England</v>
          </cell>
        </row>
        <row r="40">
          <cell r="A40" t="str">
            <v>St George's Hospital</v>
          </cell>
          <cell r="B40" t="str">
            <v>St George's University Hospitals NHS Foundation Trust</v>
          </cell>
          <cell r="C40" t="str">
            <v>South West London</v>
          </cell>
          <cell r="D40" t="str">
            <v xml:space="preserve">London </v>
          </cell>
          <cell r="E40" t="str">
            <v>England</v>
          </cell>
        </row>
        <row r="41">
          <cell r="A41" t="str">
            <v>Birmingham Children's Hospital</v>
          </cell>
          <cell r="B41" t="str">
            <v>Birmingham Women's and Children's NHS Foundation Trust</v>
          </cell>
          <cell r="C41" t="str">
            <v xml:space="preserve">Birmingham and Solihull </v>
          </cell>
          <cell r="D41" t="str">
            <v>Midlands</v>
          </cell>
          <cell r="E41" t="str">
            <v>England</v>
          </cell>
        </row>
        <row r="42">
          <cell r="A42" t="str">
            <v>Birmingham Heartlands Hospital</v>
          </cell>
          <cell r="B42" t="str">
            <v>University Hospitals Birmingham NHS Foundation Trust</v>
          </cell>
          <cell r="C42" t="str">
            <v xml:space="preserve">Birmingham and Solihull </v>
          </cell>
          <cell r="D42" t="str">
            <v>Midlands</v>
          </cell>
          <cell r="E42" t="str">
            <v>England</v>
          </cell>
        </row>
        <row r="43">
          <cell r="A43" t="str">
            <v>Birmingham City Hospital</v>
          </cell>
          <cell r="B43" t="str">
            <v>Sandwell and West Birmingham Hospitals NHS Trust</v>
          </cell>
          <cell r="C43" t="str">
            <v xml:space="preserve">Black Country </v>
          </cell>
          <cell r="D43" t="str">
            <v>Midlands</v>
          </cell>
          <cell r="E43" t="str">
            <v>England</v>
          </cell>
        </row>
        <row r="44">
          <cell r="A44" t="str">
            <v>Sandwell District Hospital</v>
          </cell>
          <cell r="B44" t="str">
            <v>Sandwell and West Birmingham Hospitals NHS Trust</v>
          </cell>
          <cell r="C44" t="str">
            <v xml:space="preserve">Black Country </v>
          </cell>
          <cell r="D44" t="str">
            <v>Midlands</v>
          </cell>
          <cell r="E44" t="str">
            <v>England</v>
          </cell>
        </row>
        <row r="45">
          <cell r="A45" t="str">
            <v>Russells Hall Hospital</v>
          </cell>
          <cell r="B45" t="str">
            <v>The Dudley Group NHS Foundation Trust</v>
          </cell>
          <cell r="C45" t="str">
            <v xml:space="preserve">Black Country </v>
          </cell>
          <cell r="D45" t="str">
            <v>Midlands</v>
          </cell>
          <cell r="E45" t="str">
            <v>England</v>
          </cell>
        </row>
        <row r="46">
          <cell r="A46" t="str">
            <v>New Cross Hospital</v>
          </cell>
          <cell r="B46" t="str">
            <v>The Royal Wolverhampton NHS Trust</v>
          </cell>
          <cell r="C46" t="str">
            <v xml:space="preserve">Black Country </v>
          </cell>
          <cell r="D46" t="str">
            <v>Midlands</v>
          </cell>
          <cell r="E46" t="str">
            <v>England</v>
          </cell>
        </row>
        <row r="47">
          <cell r="A47" t="str">
            <v>Manor Hospital</v>
          </cell>
          <cell r="B47" t="str">
            <v>Walsall Healthcare NHS Trust</v>
          </cell>
          <cell r="C47" t="str">
            <v xml:space="preserve">Black Country </v>
          </cell>
          <cell r="D47" t="str">
            <v>Midlands</v>
          </cell>
          <cell r="E47" t="str">
            <v>England</v>
          </cell>
        </row>
        <row r="48">
          <cell r="A48" t="str">
            <v>George Eliot Hospital</v>
          </cell>
          <cell r="B48" t="str">
            <v>George Eliot Hospital NHS Trust</v>
          </cell>
          <cell r="C48" t="str">
            <v>Coventry and Warwickshire</v>
          </cell>
          <cell r="D48" t="str">
            <v>Midlands</v>
          </cell>
          <cell r="E48" t="str">
            <v>England</v>
          </cell>
        </row>
        <row r="49">
          <cell r="A49" t="str">
            <v>Warwick Hospital</v>
          </cell>
          <cell r="B49" t="str">
            <v>South Warwickshire NHS Foundation Trust</v>
          </cell>
          <cell r="C49" t="str">
            <v>Coventry and Warwickshire</v>
          </cell>
          <cell r="D49" t="str">
            <v>Midlands</v>
          </cell>
          <cell r="E49" t="str">
            <v>England</v>
          </cell>
        </row>
        <row r="50">
          <cell r="A50" t="str">
            <v>University Hospital Coventry</v>
          </cell>
          <cell r="B50" t="str">
            <v>University Hospitals Coventry and Warwickshire NHS Trust</v>
          </cell>
          <cell r="C50" t="str">
            <v>Coventry and Warwickshire</v>
          </cell>
          <cell r="D50" t="str">
            <v>Midlands</v>
          </cell>
          <cell r="E50" t="str">
            <v>England</v>
          </cell>
        </row>
        <row r="51">
          <cell r="A51" t="str">
            <v>Chesterfield Royal</v>
          </cell>
          <cell r="B51" t="str">
            <v>Chesterfield Royal Hospital NHS Foundation Trust</v>
          </cell>
          <cell r="C51" t="str">
            <v xml:space="preserve">Derby and Derbyshire </v>
          </cell>
          <cell r="D51" t="str">
            <v>Midlands</v>
          </cell>
          <cell r="E51" t="str">
            <v>England</v>
          </cell>
        </row>
        <row r="52">
          <cell r="A52" t="str">
            <v>Queens Hospital</v>
          </cell>
          <cell r="B52" t="str">
            <v>University Hospitals of Derby and Burton NHS Foundation Trust</v>
          </cell>
          <cell r="C52" t="str">
            <v xml:space="preserve">Derby and Derbyshire </v>
          </cell>
          <cell r="D52" t="str">
            <v>Midlands</v>
          </cell>
          <cell r="E52" t="str">
            <v>England</v>
          </cell>
        </row>
        <row r="53">
          <cell r="A53" t="str">
            <v>Royal Derby Hospital</v>
          </cell>
          <cell r="B53" t="str">
            <v>University Hospitals of Derby and Burton NHS Foundation Trust</v>
          </cell>
          <cell r="C53" t="str">
            <v xml:space="preserve">Derby and Derbyshire </v>
          </cell>
          <cell r="D53" t="str">
            <v>Midlands</v>
          </cell>
          <cell r="E53" t="str">
            <v>England</v>
          </cell>
        </row>
        <row r="54">
          <cell r="A54" t="str">
            <v>Worcestershire Royal Hospital</v>
          </cell>
          <cell r="B54" t="str">
            <v>Worcestershire Acute Hospitals NHS Trust</v>
          </cell>
          <cell r="C54" t="str">
            <v xml:space="preserve">Herefordshire and Worcestshire </v>
          </cell>
          <cell r="D54" t="str">
            <v>Midlands</v>
          </cell>
          <cell r="E54" t="str">
            <v>England</v>
          </cell>
        </row>
        <row r="55">
          <cell r="A55" t="str">
            <v>County Hospital Hereford</v>
          </cell>
          <cell r="B55" t="str">
            <v>Wye Valley NHS Trust</v>
          </cell>
          <cell r="C55" t="str">
            <v xml:space="preserve">Herefordshire and Worcestshire </v>
          </cell>
          <cell r="D55" t="str">
            <v>Midlands</v>
          </cell>
          <cell r="E55" t="str">
            <v>England</v>
          </cell>
        </row>
        <row r="56">
          <cell r="A56" t="str">
            <v>Leicester Royal Infirmary</v>
          </cell>
          <cell r="B56" t="str">
            <v>University Hospitals of Leicester NHS Trust</v>
          </cell>
          <cell r="C56" t="str">
            <v xml:space="preserve">Leicester, Leicestershire and Rutland </v>
          </cell>
          <cell r="D56" t="str">
            <v>Midlands</v>
          </cell>
          <cell r="E56" t="str">
            <v>England</v>
          </cell>
        </row>
        <row r="57">
          <cell r="A57" t="str">
            <v>Lincoln County Hospital</v>
          </cell>
          <cell r="B57" t="str">
            <v>United Lincolnshire Hospitals NHS Trust</v>
          </cell>
          <cell r="C57" t="str">
            <v xml:space="preserve">Lincolnshire </v>
          </cell>
          <cell r="D57" t="str">
            <v>Midlands</v>
          </cell>
          <cell r="E57" t="str">
            <v>England</v>
          </cell>
        </row>
        <row r="58">
          <cell r="A58" t="str">
            <v>Pilgrim Hospital</v>
          </cell>
          <cell r="B58" t="str">
            <v>United Lincolnshire Hospitals NHS Trust</v>
          </cell>
          <cell r="C58" t="str">
            <v xml:space="preserve">Lincolnshire </v>
          </cell>
          <cell r="D58" t="str">
            <v>Midlands</v>
          </cell>
          <cell r="E58" t="str">
            <v>England</v>
          </cell>
        </row>
        <row r="59">
          <cell r="A59" t="str">
            <v>Kettering General Hospital</v>
          </cell>
          <cell r="B59" t="str">
            <v>Kettering General Hospital NHS Foundation Trust</v>
          </cell>
          <cell r="C59" t="str">
            <v>Northamptonshire</v>
          </cell>
          <cell r="D59" t="str">
            <v>Midlands</v>
          </cell>
          <cell r="E59" t="str">
            <v>England</v>
          </cell>
        </row>
        <row r="60">
          <cell r="A60" t="str">
            <v>Northampton General Hospital</v>
          </cell>
          <cell r="B60" t="str">
            <v>Northampton General Hospital NHS Trust</v>
          </cell>
          <cell r="C60" t="str">
            <v>Northamptonshire</v>
          </cell>
          <cell r="D60" t="str">
            <v>Midlands</v>
          </cell>
          <cell r="E60" t="str">
            <v>England</v>
          </cell>
        </row>
        <row r="61">
          <cell r="A61" t="str">
            <v>Kings Mill Hospital</v>
          </cell>
          <cell r="B61" t="str">
            <v>Sherwood Forest Hospitals NHS Foundation Trust</v>
          </cell>
          <cell r="C61" t="str">
            <v xml:space="preserve">Nottingham and Nottinghamshire </v>
          </cell>
          <cell r="D61" t="str">
            <v>Midlands</v>
          </cell>
          <cell r="E61" t="str">
            <v>England</v>
          </cell>
        </row>
        <row r="62">
          <cell r="A62" t="str">
            <v>Princess Royal Hospital, Telford</v>
          </cell>
          <cell r="B62" t="str">
            <v>Shrewsbury and Telford Hospital NHS Trust</v>
          </cell>
          <cell r="C62" t="str">
            <v xml:space="preserve">Shrophire, Telford and Wrekin </v>
          </cell>
          <cell r="D62" t="str">
            <v>Midlands</v>
          </cell>
          <cell r="E62" t="str">
            <v>England</v>
          </cell>
        </row>
        <row r="63">
          <cell r="A63" t="str">
            <v>Royal Stoke University Hospital</v>
          </cell>
          <cell r="B63" t="str">
            <v>University Hospitals of North Midlands NHS Trust</v>
          </cell>
          <cell r="C63" t="str">
            <v>Staffordshire and Stoke-on-Trent</v>
          </cell>
          <cell r="D63" t="str">
            <v>Midlands</v>
          </cell>
          <cell r="E63" t="str">
            <v>England</v>
          </cell>
        </row>
        <row r="64">
          <cell r="A64" t="str">
            <v>Harrogate District Hospital</v>
          </cell>
          <cell r="B64" t="str">
            <v>Harrogate and District NHS Foundation Trust</v>
          </cell>
          <cell r="C64" t="str">
            <v>Humber and North Yorkshire</v>
          </cell>
          <cell r="D64" t="str">
            <v>North East and Yorkshire</v>
          </cell>
          <cell r="E64" t="str">
            <v>England</v>
          </cell>
        </row>
        <row r="65">
          <cell r="A65" t="str">
            <v>Diana, Princess of Wales Hospital</v>
          </cell>
          <cell r="B65" t="str">
            <v>Northern Lincolnshire and Goole NHS Foundation Trust</v>
          </cell>
          <cell r="C65" t="str">
            <v>Humber and North Yorkshire</v>
          </cell>
          <cell r="D65" t="str">
            <v>North East and Yorkshire</v>
          </cell>
          <cell r="E65" t="str">
            <v>England</v>
          </cell>
        </row>
        <row r="66">
          <cell r="A66" t="str">
            <v>Scunthorpe General Hospital</v>
          </cell>
          <cell r="B66" t="str">
            <v>Northern Lincolnshire and Goole NHS Foundation Trust</v>
          </cell>
          <cell r="C66" t="str">
            <v>Humber and North Yorkshire</v>
          </cell>
          <cell r="D66" t="str">
            <v>North East and Yorkshire</v>
          </cell>
          <cell r="E66" t="str">
            <v>England</v>
          </cell>
        </row>
        <row r="67">
          <cell r="A67" t="str">
            <v>Scarborough General Hospital</v>
          </cell>
          <cell r="B67" t="str">
            <v>York and Scarborough Teaching Hospitals NHS Foundation Trust</v>
          </cell>
          <cell r="C67" t="str">
            <v>Humber and North Yorkshire</v>
          </cell>
          <cell r="D67" t="str">
            <v>North East and Yorkshire</v>
          </cell>
          <cell r="E67" t="str">
            <v>England</v>
          </cell>
        </row>
        <row r="68">
          <cell r="A68" t="str">
            <v>York District Hospital</v>
          </cell>
          <cell r="B68" t="str">
            <v>York and Scarborough Teaching Hospitals NHS Foundation Trust</v>
          </cell>
          <cell r="C68" t="str">
            <v>Humber and North Yorkshire</v>
          </cell>
          <cell r="D68" t="str">
            <v>North East and Yorkshire</v>
          </cell>
          <cell r="E68" t="str">
            <v>England</v>
          </cell>
        </row>
        <row r="69">
          <cell r="A69" t="str">
            <v>Darlington Memorial Hospital</v>
          </cell>
          <cell r="B69" t="str">
            <v>County Durham and Darlington NHS Foundation Trust</v>
          </cell>
          <cell r="C69" t="str">
            <v xml:space="preserve">North East and North Cumbria </v>
          </cell>
          <cell r="D69" t="str">
            <v>North East and Yorkshire</v>
          </cell>
          <cell r="E69" t="str">
            <v>England</v>
          </cell>
        </row>
        <row r="70">
          <cell r="A70" t="str">
            <v>University Hospital of North Durham</v>
          </cell>
          <cell r="B70" t="str">
            <v>County Durham and Darlington NHS Foundation Trust</v>
          </cell>
          <cell r="C70" t="str">
            <v xml:space="preserve">North East and North Cumbria </v>
          </cell>
          <cell r="D70" t="str">
            <v>North East and Yorkshire</v>
          </cell>
          <cell r="E70" t="str">
            <v>England</v>
          </cell>
        </row>
        <row r="71">
          <cell r="A71" t="str">
            <v>Great North Children's Hospital</v>
          </cell>
          <cell r="B71" t="str">
            <v>Newcastle Upon Tyne Hospitals NHS Foundation Trust</v>
          </cell>
          <cell r="C71" t="str">
            <v xml:space="preserve">North East and North Cumbria </v>
          </cell>
          <cell r="D71" t="str">
            <v>North East and Yorkshire</v>
          </cell>
          <cell r="E71" t="str">
            <v>England</v>
          </cell>
        </row>
        <row r="72">
          <cell r="A72" t="str">
            <v>Cumberland Infirmary</v>
          </cell>
          <cell r="B72" t="str">
            <v>North Cumbria Integrated Care NHS Foundation Trust</v>
          </cell>
          <cell r="C72" t="str">
            <v xml:space="preserve">North East and North Cumbria </v>
          </cell>
          <cell r="D72" t="str">
            <v>North East and Yorkshire</v>
          </cell>
          <cell r="E72" t="str">
            <v>England</v>
          </cell>
        </row>
        <row r="73">
          <cell r="A73" t="str">
            <v>West Cumberland Infirmary</v>
          </cell>
          <cell r="B73" t="str">
            <v>North Cumbria Integrated Care NHS Foundation Trust</v>
          </cell>
          <cell r="C73" t="str">
            <v xml:space="preserve">North East and North Cumbria </v>
          </cell>
          <cell r="D73" t="str">
            <v>North East and Yorkshire</v>
          </cell>
          <cell r="E73" t="str">
            <v>England</v>
          </cell>
        </row>
        <row r="74">
          <cell r="A74" t="str">
            <v>University Hospital of North Tees</v>
          </cell>
          <cell r="B74" t="str">
            <v>North Tees and Hartlepool NHS Foundation Trust</v>
          </cell>
          <cell r="C74" t="str">
            <v xml:space="preserve">North East and North Cumbria </v>
          </cell>
          <cell r="D74" t="str">
            <v>North East and Yorkshire</v>
          </cell>
          <cell r="E74" t="str">
            <v>England</v>
          </cell>
        </row>
        <row r="75">
          <cell r="A75" t="str">
            <v>Northumbria Specialist Emergency Care Hospital</v>
          </cell>
          <cell r="B75" t="str">
            <v>Northumbria Healthcare NHS Foundation Trust</v>
          </cell>
          <cell r="C75" t="str">
            <v xml:space="preserve">North East and North Cumbria </v>
          </cell>
          <cell r="D75" t="str">
            <v>North East and Yorkshire</v>
          </cell>
          <cell r="E75" t="str">
            <v>England</v>
          </cell>
        </row>
        <row r="76">
          <cell r="A76" t="str">
            <v>James Cook University Hospital</v>
          </cell>
          <cell r="B76" t="str">
            <v>South Tees Hospitals NHS Foundation Trust</v>
          </cell>
          <cell r="C76" t="str">
            <v xml:space="preserve">North East and North Cumbria </v>
          </cell>
          <cell r="D76" t="str">
            <v>North East and Yorkshire</v>
          </cell>
          <cell r="E76" t="str">
            <v>England</v>
          </cell>
        </row>
        <row r="77">
          <cell r="A77" t="str">
            <v>Sunderland Royal Hospital</v>
          </cell>
          <cell r="B77" t="str">
            <v>South Tyneside and Sunderland NHS Foundation Trust</v>
          </cell>
          <cell r="C77" t="str">
            <v xml:space="preserve">North East and North Cumbria </v>
          </cell>
          <cell r="D77" t="str">
            <v>North East and Yorkshire</v>
          </cell>
          <cell r="E77" t="str">
            <v>England</v>
          </cell>
        </row>
        <row r="78">
          <cell r="A78" t="str">
            <v>Barnsley District General Hospital</v>
          </cell>
          <cell r="B78" t="str">
            <v>Barnsley Hospital NHS Foundation Trust</v>
          </cell>
          <cell r="C78" t="str">
            <v>South Yorkshire</v>
          </cell>
          <cell r="D78" t="str">
            <v>North East and Yorkshire</v>
          </cell>
          <cell r="E78" t="str">
            <v>England</v>
          </cell>
        </row>
        <row r="79">
          <cell r="A79" t="str">
            <v>Bassetlaw District General Hospital</v>
          </cell>
          <cell r="B79" t="str">
            <v>Doncaster and Bassetlaw Teaching Hospitals NHS Foundation Trust</v>
          </cell>
          <cell r="C79" t="str">
            <v>South Yorkshire</v>
          </cell>
          <cell r="D79" t="str">
            <v>North East and Yorkshire</v>
          </cell>
          <cell r="E79" t="str">
            <v>England</v>
          </cell>
        </row>
        <row r="80">
          <cell r="A80" t="str">
            <v>Doncaster Royal Infirmary</v>
          </cell>
          <cell r="B80" t="str">
            <v>Doncaster and Bassetlaw Teaching Hospitals NHS Foundation Trust</v>
          </cell>
          <cell r="C80" t="str">
            <v>South Yorkshire</v>
          </cell>
          <cell r="D80" t="str">
            <v>North East and Yorkshire</v>
          </cell>
          <cell r="E80" t="str">
            <v>England</v>
          </cell>
        </row>
        <row r="81">
          <cell r="A81" t="str">
            <v>Sheffield Children's Hospital</v>
          </cell>
          <cell r="B81" t="str">
            <v>Sheffield Children's NHS Foundation Trust</v>
          </cell>
          <cell r="C81" t="str">
            <v>South Yorkshire</v>
          </cell>
          <cell r="D81" t="str">
            <v>North East and Yorkshire</v>
          </cell>
          <cell r="E81" t="str">
            <v>England</v>
          </cell>
        </row>
        <row r="82">
          <cell r="A82" t="str">
            <v>Rotherham General Hospital</v>
          </cell>
          <cell r="B82" t="str">
            <v>The Rotherham NHS Foundation Trust</v>
          </cell>
          <cell r="C82" t="str">
            <v>South Yorkshire</v>
          </cell>
          <cell r="D82" t="str">
            <v>North East and Yorkshire</v>
          </cell>
          <cell r="E82" t="str">
            <v>England</v>
          </cell>
        </row>
        <row r="83">
          <cell r="A83" t="str">
            <v>Airedale General Hospital</v>
          </cell>
          <cell r="B83" t="str">
            <v>Airedale NHS Foundation Trust</v>
          </cell>
          <cell r="C83" t="str">
            <v>West Yorkshire</v>
          </cell>
          <cell r="D83" t="str">
            <v>North East and Yorkshire</v>
          </cell>
          <cell r="E83" t="str">
            <v>England</v>
          </cell>
        </row>
        <row r="84">
          <cell r="A84" t="str">
            <v>Bradford Royal Infirmary</v>
          </cell>
          <cell r="B84" t="str">
            <v>Bradford Teaching Hospitals NHS Foundation Trust</v>
          </cell>
          <cell r="C84" t="str">
            <v>West Yorkshire</v>
          </cell>
          <cell r="D84" t="str">
            <v>North East and Yorkshire</v>
          </cell>
          <cell r="E84" t="str">
            <v>England</v>
          </cell>
        </row>
        <row r="85">
          <cell r="A85" t="str">
            <v>Calderdale Royal Hospital</v>
          </cell>
          <cell r="B85" t="str">
            <v>Calderdale and Huddersfield NHS Foundation Trust</v>
          </cell>
          <cell r="C85" t="str">
            <v>West Yorkshire</v>
          </cell>
          <cell r="D85" t="str">
            <v>North East and Yorkshire</v>
          </cell>
          <cell r="E85" t="str">
            <v>England</v>
          </cell>
        </row>
        <row r="86">
          <cell r="A86" t="str">
            <v>Leeds General Infirmary</v>
          </cell>
          <cell r="B86" t="str">
            <v>Leeds Teaching Hospitals NHS Trust</v>
          </cell>
          <cell r="C86" t="str">
            <v>West Yorkshire</v>
          </cell>
          <cell r="D86" t="str">
            <v>North East and Yorkshire</v>
          </cell>
          <cell r="E86" t="str">
            <v>England</v>
          </cell>
        </row>
        <row r="87">
          <cell r="A87" t="str">
            <v>Pinderfields General Hospital</v>
          </cell>
          <cell r="B87" t="str">
            <v>The Mid Yorkshire Hospitals NHS Trust</v>
          </cell>
          <cell r="C87" t="str">
            <v>West Yorkshire</v>
          </cell>
          <cell r="D87" t="str">
            <v>North East and Yorkshire</v>
          </cell>
          <cell r="E87" t="str">
            <v>England</v>
          </cell>
        </row>
        <row r="88">
          <cell r="A88" t="str">
            <v>Alder Hey Children's Hospital</v>
          </cell>
          <cell r="B88" t="str">
            <v>Alder Hey Children's NHS Foundation Trust</v>
          </cell>
          <cell r="C88" t="str">
            <v>Cheshire and Merseryside</v>
          </cell>
          <cell r="D88" t="str">
            <v>North West</v>
          </cell>
          <cell r="E88" t="str">
            <v>England</v>
          </cell>
        </row>
        <row r="89">
          <cell r="A89" t="str">
            <v>Countess of Chester Hospital</v>
          </cell>
          <cell r="B89" t="str">
            <v>Countess of Chester Hospital NHS Foundation Trust</v>
          </cell>
          <cell r="C89" t="str">
            <v>Cheshire and Merseryside</v>
          </cell>
          <cell r="D89" t="str">
            <v>North West</v>
          </cell>
          <cell r="E89" t="str">
            <v>England</v>
          </cell>
        </row>
        <row r="90">
          <cell r="A90" t="str">
            <v>Macclesfield District General Hospital</v>
          </cell>
          <cell r="B90" t="str">
            <v>East Cheshire NHS Trust</v>
          </cell>
          <cell r="C90" t="str">
            <v>Cheshire and Merseryside</v>
          </cell>
          <cell r="D90" t="str">
            <v>North West</v>
          </cell>
          <cell r="E90" t="str">
            <v>England</v>
          </cell>
        </row>
        <row r="91">
          <cell r="A91" t="str">
            <v>Leighton Hospital</v>
          </cell>
          <cell r="B91" t="str">
            <v>Mid Cheshire Hospital NHS Foundation Trust</v>
          </cell>
          <cell r="C91" t="str">
            <v>Cheshire and Merseryside</v>
          </cell>
          <cell r="D91" t="str">
            <v>North West</v>
          </cell>
          <cell r="E91" t="str">
            <v>England</v>
          </cell>
        </row>
        <row r="92">
          <cell r="A92" t="str">
            <v>Ormskirk District General Hospital</v>
          </cell>
          <cell r="B92" t="str">
            <v>Southport and Ormskirk Hospital NHS Trust</v>
          </cell>
          <cell r="C92" t="str">
            <v>Cheshire and Merseryside</v>
          </cell>
          <cell r="D92" t="str">
            <v>North West</v>
          </cell>
          <cell r="E92" t="str">
            <v>England</v>
          </cell>
        </row>
        <row r="93">
          <cell r="A93" t="str">
            <v>Whiston Hospital</v>
          </cell>
          <cell r="B93" t="str">
            <v>St Helens and Knowsley Teaching Hospitals NHS Trust</v>
          </cell>
          <cell r="C93" t="str">
            <v>Cheshire and Merseryside</v>
          </cell>
          <cell r="D93" t="str">
            <v>North West</v>
          </cell>
          <cell r="E93" t="str">
            <v>England</v>
          </cell>
        </row>
        <row r="94">
          <cell r="A94" t="str">
            <v>Warrington District General Hospital</v>
          </cell>
          <cell r="B94" t="str">
            <v>Warrington and Halton Hospitals NHS Foundation Trust</v>
          </cell>
          <cell r="C94" t="str">
            <v>Cheshire and Merseryside</v>
          </cell>
          <cell r="D94" t="str">
            <v>North West</v>
          </cell>
          <cell r="E94" t="str">
            <v>England</v>
          </cell>
        </row>
        <row r="95">
          <cell r="A95" t="str">
            <v>Arrowe Park Hospital</v>
          </cell>
          <cell r="B95" t="str">
            <v>Wirral University Teaching Hospital NHS Foundation Trust</v>
          </cell>
          <cell r="C95" t="str">
            <v>Cheshire and Merseryside</v>
          </cell>
          <cell r="D95" t="str">
            <v>North West</v>
          </cell>
          <cell r="E95" t="str">
            <v>England</v>
          </cell>
        </row>
        <row r="96">
          <cell r="A96" t="str">
            <v>Royal Bolton Hospital</v>
          </cell>
          <cell r="B96" t="str">
            <v>Bolton NHS Foundation Trust</v>
          </cell>
          <cell r="C96" t="str">
            <v>Greater Manchester</v>
          </cell>
          <cell r="D96" t="str">
            <v>North West</v>
          </cell>
          <cell r="E96" t="str">
            <v>England</v>
          </cell>
        </row>
        <row r="97">
          <cell r="A97" t="str">
            <v>Royal Manchester Children's Hospital</v>
          </cell>
          <cell r="B97" t="str">
            <v>Manchester University NHS Foundation Trust</v>
          </cell>
          <cell r="C97" t="str">
            <v>Greater Manchester</v>
          </cell>
          <cell r="D97" t="str">
            <v>North West</v>
          </cell>
          <cell r="E97" t="str">
            <v>England</v>
          </cell>
        </row>
        <row r="98">
          <cell r="A98" t="str">
            <v>Wythenshawe Hospital</v>
          </cell>
          <cell r="B98" t="str">
            <v>Manchester University NHS Foundation Trust</v>
          </cell>
          <cell r="C98" t="str">
            <v>Greater Manchester</v>
          </cell>
          <cell r="D98" t="str">
            <v>North West</v>
          </cell>
          <cell r="E98" t="str">
            <v>England</v>
          </cell>
        </row>
        <row r="99">
          <cell r="A99" t="str">
            <v>North Manchester General Hospital</v>
          </cell>
          <cell r="B99" t="str">
            <v>Northern Care Alliance NHS Foundation Trust</v>
          </cell>
          <cell r="C99" t="str">
            <v>Greater Manchester</v>
          </cell>
          <cell r="D99" t="str">
            <v>North West</v>
          </cell>
          <cell r="E99" t="str">
            <v>England</v>
          </cell>
        </row>
        <row r="100">
          <cell r="A100" t="str">
            <v>Royal Oldham Hospital</v>
          </cell>
          <cell r="B100" t="str">
            <v>Northern Care Alliance NHS Foundation Trust</v>
          </cell>
          <cell r="C100" t="str">
            <v>Greater Manchester</v>
          </cell>
          <cell r="D100" t="str">
            <v>North West</v>
          </cell>
          <cell r="E100" t="str">
            <v>England</v>
          </cell>
        </row>
        <row r="101">
          <cell r="A101" t="str">
            <v>Salford Royal</v>
          </cell>
          <cell r="B101" t="str">
            <v>Northern Care Alliance NHS Foundation Trust</v>
          </cell>
          <cell r="C101" t="str">
            <v>Greater Manchester</v>
          </cell>
          <cell r="D101" t="str">
            <v>North West</v>
          </cell>
          <cell r="E101" t="str">
            <v>England</v>
          </cell>
        </row>
        <row r="102">
          <cell r="A102" t="str">
            <v>Stepping Hill Hospital</v>
          </cell>
          <cell r="B102" t="str">
            <v>Stockport NHS Foundation Trust</v>
          </cell>
          <cell r="C102" t="str">
            <v>Greater Manchester</v>
          </cell>
          <cell r="D102" t="str">
            <v>North West</v>
          </cell>
          <cell r="E102" t="str">
            <v>England</v>
          </cell>
        </row>
        <row r="103">
          <cell r="A103" t="str">
            <v>Tameside General Hospital</v>
          </cell>
          <cell r="B103" t="str">
            <v>Tameside and Glossop Integrated Care NHS Foundation Trust</v>
          </cell>
          <cell r="C103" t="str">
            <v>Greater Manchester</v>
          </cell>
          <cell r="D103" t="str">
            <v>North West</v>
          </cell>
          <cell r="E103" t="str">
            <v>England</v>
          </cell>
        </row>
        <row r="104">
          <cell r="A104" t="str">
            <v>Royal Albert Edward Infirmary</v>
          </cell>
          <cell r="B104" t="str">
            <v>Wrightington, Wigan and Leigh NHS Foundation Trust</v>
          </cell>
          <cell r="C104" t="str">
            <v>Greater Manchester</v>
          </cell>
          <cell r="D104" t="str">
            <v>North West</v>
          </cell>
          <cell r="E104" t="str">
            <v>England</v>
          </cell>
        </row>
        <row r="105">
          <cell r="A105" t="str">
            <v>Royal Blackburn Hospital</v>
          </cell>
          <cell r="B105" t="str">
            <v>East Lancashire Hospitals NHS Trust</v>
          </cell>
          <cell r="C105" t="str">
            <v xml:space="preserve">Lancashire and South Cumbria </v>
          </cell>
          <cell r="D105" t="str">
            <v>North West</v>
          </cell>
          <cell r="E105" t="str">
            <v>England</v>
          </cell>
        </row>
        <row r="106">
          <cell r="A106" t="str">
            <v>Royal Preston Hospital</v>
          </cell>
          <cell r="B106" t="str">
            <v>Lancashire Teaching Hospitals NHS Foundation Trust</v>
          </cell>
          <cell r="C106" t="str">
            <v xml:space="preserve">Lancashire and South Cumbria </v>
          </cell>
          <cell r="D106" t="str">
            <v>North West</v>
          </cell>
          <cell r="E106" t="str">
            <v>England</v>
          </cell>
        </row>
        <row r="107">
          <cell r="A107" t="str">
            <v>Furness General</v>
          </cell>
          <cell r="B107" t="str">
            <v>University Hospitals of Morecambe Bay NHS Foundation Trust</v>
          </cell>
          <cell r="C107" t="str">
            <v xml:space="preserve">Lancashire and South Cumbria </v>
          </cell>
          <cell r="D107" t="str">
            <v>North West</v>
          </cell>
          <cell r="E107" t="str">
            <v>England</v>
          </cell>
        </row>
        <row r="108">
          <cell r="A108" t="str">
            <v>Royal Lancaster Infirmary</v>
          </cell>
          <cell r="B108" t="str">
            <v>University Hospitals of Morecambe Bay NHS Foundation Trust</v>
          </cell>
          <cell r="C108" t="str">
            <v xml:space="preserve">Lancashire and South Cumbria </v>
          </cell>
          <cell r="D108" t="str">
            <v>North West</v>
          </cell>
          <cell r="E108" t="str">
            <v>England</v>
          </cell>
        </row>
        <row r="109">
          <cell r="A109" t="str">
            <v>Stoke Mandeville Hospital</v>
          </cell>
          <cell r="B109" t="str">
            <v>Buckinghamshire Healthcare NHS Trust</v>
          </cell>
          <cell r="C109" t="str">
            <v xml:space="preserve">Buckinghamshire, Oxfordshire and Berkshire West </v>
          </cell>
          <cell r="D109" t="str">
            <v>South East</v>
          </cell>
          <cell r="E109" t="str">
            <v>England</v>
          </cell>
        </row>
        <row r="110">
          <cell r="A110" t="str">
            <v>Horton General Hospital</v>
          </cell>
          <cell r="B110" t="str">
            <v>Oxford University Hospitals NHS Foundation Trust</v>
          </cell>
          <cell r="C110" t="str">
            <v xml:space="preserve">Buckinghamshire, Oxfordshire and Berkshire West </v>
          </cell>
          <cell r="D110" t="str">
            <v>South East</v>
          </cell>
          <cell r="E110" t="str">
            <v>England</v>
          </cell>
        </row>
        <row r="111">
          <cell r="A111" t="str">
            <v>John Radcliffe Hospital</v>
          </cell>
          <cell r="B111" t="str">
            <v>Oxford University Hospitals NHS Foundation Trust</v>
          </cell>
          <cell r="C111" t="str">
            <v xml:space="preserve">Buckinghamshire, Oxfordshire and Berkshire West </v>
          </cell>
          <cell r="D111" t="str">
            <v>South East</v>
          </cell>
          <cell r="E111" t="str">
            <v>England</v>
          </cell>
        </row>
        <row r="112">
          <cell r="A112" t="str">
            <v>Royal Berkshire Hospital</v>
          </cell>
          <cell r="B112" t="str">
            <v>Royal Berkshire NHS Foundation Trust</v>
          </cell>
          <cell r="C112" t="str">
            <v xml:space="preserve">Buckinghamshire, Oxfordshire and Berkshire West </v>
          </cell>
          <cell r="D112" t="str">
            <v>South East</v>
          </cell>
          <cell r="E112" t="str">
            <v>England</v>
          </cell>
        </row>
        <row r="113">
          <cell r="A113" t="str">
            <v>Wexham Park Hospital</v>
          </cell>
          <cell r="B113" t="str">
            <v>Frimley Health NHS Foundation Trust</v>
          </cell>
          <cell r="C113" t="str">
            <v>Frimley</v>
          </cell>
          <cell r="D113" t="str">
            <v>South East</v>
          </cell>
          <cell r="E113" t="str">
            <v>England</v>
          </cell>
        </row>
        <row r="114">
          <cell r="A114" t="str">
            <v>Basingstoke and North Hampshire Hospital</v>
          </cell>
          <cell r="B114" t="str">
            <v>Hampshire Hospitals NHS Foundation Trust</v>
          </cell>
          <cell r="C114" t="str">
            <v xml:space="preserve">Hampshire and Isle of Wight </v>
          </cell>
          <cell r="D114" t="str">
            <v>South East</v>
          </cell>
          <cell r="E114" t="str">
            <v>England</v>
          </cell>
        </row>
        <row r="115">
          <cell r="A115" t="str">
            <v>Royal Hampshire County Hospital</v>
          </cell>
          <cell r="B115" t="str">
            <v>Hampshire Hospitals NHS Foundation Trust</v>
          </cell>
          <cell r="C115" t="str">
            <v xml:space="preserve">Hampshire and Isle of Wight </v>
          </cell>
          <cell r="D115" t="str">
            <v>South East</v>
          </cell>
          <cell r="E115" t="str">
            <v>England</v>
          </cell>
        </row>
        <row r="116">
          <cell r="A116" t="str">
            <v>Queen Alexandra Hospital</v>
          </cell>
          <cell r="B116" t="str">
            <v>Portsmouth Hospitals University NHS Trust</v>
          </cell>
          <cell r="C116" t="str">
            <v xml:space="preserve">Hampshire and Isle of Wight </v>
          </cell>
          <cell r="D116" t="str">
            <v>South East</v>
          </cell>
          <cell r="E116" t="str">
            <v>England</v>
          </cell>
        </row>
        <row r="117">
          <cell r="A117" t="str">
            <v>Southampton General Hospital</v>
          </cell>
          <cell r="B117" t="str">
            <v>University Hospital Southampton NHS Foundation Trust</v>
          </cell>
          <cell r="C117" t="str">
            <v xml:space="preserve">Hampshire and Isle of Wight </v>
          </cell>
          <cell r="D117" t="str">
            <v>South East</v>
          </cell>
          <cell r="E117" t="str">
            <v>England</v>
          </cell>
        </row>
        <row r="118">
          <cell r="A118" t="str">
            <v>Darent Valley Hospital</v>
          </cell>
          <cell r="B118" t="str">
            <v>Dartford and Gravesham NHS Trust</v>
          </cell>
          <cell r="C118" t="str">
            <v>Kent and Medway</v>
          </cell>
          <cell r="D118" t="str">
            <v>South East</v>
          </cell>
          <cell r="E118" t="str">
            <v>England</v>
          </cell>
        </row>
        <row r="119">
          <cell r="A119" t="str">
            <v>Queen Elizabeth the Queen Mother Hospital</v>
          </cell>
          <cell r="B119" t="str">
            <v>East Kent Hospitals University NHS Foundation Trust</v>
          </cell>
          <cell r="C119" t="str">
            <v>Kent and Medway</v>
          </cell>
          <cell r="D119" t="str">
            <v>South East</v>
          </cell>
          <cell r="E119" t="str">
            <v>England</v>
          </cell>
        </row>
        <row r="120">
          <cell r="A120" t="str">
            <v>William Harvey Hospital</v>
          </cell>
          <cell r="B120" t="str">
            <v>East Kent Hospitals University NHS Foundation Trust</v>
          </cell>
          <cell r="C120" t="str">
            <v>Kent and Medway</v>
          </cell>
          <cell r="D120" t="str">
            <v>South East</v>
          </cell>
          <cell r="E120" t="str">
            <v>England</v>
          </cell>
        </row>
        <row r="121">
          <cell r="A121" t="str">
            <v>Tunbridge Wells Hospital</v>
          </cell>
          <cell r="B121" t="str">
            <v>Maidstone and Tunbridge Wells NHS Trust</v>
          </cell>
          <cell r="C121" t="str">
            <v>Kent and Medway</v>
          </cell>
          <cell r="D121" t="str">
            <v>South East</v>
          </cell>
          <cell r="E121" t="str">
            <v>England</v>
          </cell>
        </row>
        <row r="122">
          <cell r="A122" t="str">
            <v>Medway Maritime Hospital</v>
          </cell>
          <cell r="B122" t="str">
            <v>Medway NHS Foundation Trust</v>
          </cell>
          <cell r="C122" t="str">
            <v>Kent and Medway</v>
          </cell>
          <cell r="D122" t="str">
            <v>South East</v>
          </cell>
          <cell r="E122" t="str">
            <v>England</v>
          </cell>
        </row>
        <row r="123">
          <cell r="A123" t="str">
            <v>St Peter's Hospital</v>
          </cell>
          <cell r="B123" t="str">
            <v>Ashford and St. Peter's Hospitals NHS Foundation Trust</v>
          </cell>
          <cell r="C123" t="str">
            <v>Surrey Heartlands</v>
          </cell>
          <cell r="D123" t="str">
            <v>South East</v>
          </cell>
          <cell r="E123" t="str">
            <v>England</v>
          </cell>
        </row>
        <row r="124">
          <cell r="A124" t="str">
            <v>Royal Surrey County Hospital</v>
          </cell>
          <cell r="B124" t="str">
            <v>Royal Surrey County Hospital NHS Foundation Trust</v>
          </cell>
          <cell r="C124" t="str">
            <v>Surrey Heartlands</v>
          </cell>
          <cell r="D124" t="str">
            <v>South East</v>
          </cell>
          <cell r="E124" t="str">
            <v>England</v>
          </cell>
        </row>
        <row r="125">
          <cell r="A125" t="str">
            <v>East Surrey Hospital</v>
          </cell>
          <cell r="B125" t="str">
            <v>Surrey and Sussex Healthcare NHS Trust</v>
          </cell>
          <cell r="C125" t="str">
            <v>Surrey Heartlands</v>
          </cell>
          <cell r="D125" t="str">
            <v>South East</v>
          </cell>
          <cell r="E125" t="str">
            <v>England</v>
          </cell>
        </row>
        <row r="126">
          <cell r="A126" t="str">
            <v>Conquest Hospital</v>
          </cell>
          <cell r="B126" t="str">
            <v>East Sussex Healthcare NHS Trust</v>
          </cell>
          <cell r="C126" t="str">
            <v>Sussex</v>
          </cell>
          <cell r="D126" t="str">
            <v>South East</v>
          </cell>
          <cell r="E126" t="str">
            <v>England</v>
          </cell>
        </row>
        <row r="127">
          <cell r="A127" t="str">
            <v>St Richards Hospital</v>
          </cell>
          <cell r="B127" t="str">
            <v>University Hospitals Sussex NHS Foundation Trust</v>
          </cell>
          <cell r="C127" t="str">
            <v>Sussex</v>
          </cell>
          <cell r="D127" t="str">
            <v>South East</v>
          </cell>
          <cell r="E127" t="str">
            <v>England</v>
          </cell>
        </row>
        <row r="128">
          <cell r="A128" t="str">
            <v>Worthing Hospital</v>
          </cell>
          <cell r="B128" t="str">
            <v>University Hospitals Sussex NHS Foundation Trust</v>
          </cell>
          <cell r="C128" t="str">
            <v>Sussex</v>
          </cell>
          <cell r="D128" t="str">
            <v>South East</v>
          </cell>
          <cell r="E128" t="str">
            <v>England</v>
          </cell>
        </row>
        <row r="129">
          <cell r="A129" t="str">
            <v>The Great Western Hospital</v>
          </cell>
          <cell r="B129" t="str">
            <v>Great Western Hospitals NHS Foundation Trust</v>
          </cell>
          <cell r="C129" t="str">
            <v>Bath and North East Somerset, Swindon and Wiltshire</v>
          </cell>
          <cell r="D129" t="str">
            <v xml:space="preserve">South West </v>
          </cell>
          <cell r="E129" t="str">
            <v>England</v>
          </cell>
        </row>
        <row r="130">
          <cell r="A130" t="str">
            <v>Royal United Hospital Bath</v>
          </cell>
          <cell r="B130" t="str">
            <v>Royal United Hospitals Bath NHS Foundation Trust</v>
          </cell>
          <cell r="C130" t="str">
            <v>Bath and North East Somerset, Swindon and Wiltshire</v>
          </cell>
          <cell r="D130" t="str">
            <v xml:space="preserve">South West </v>
          </cell>
          <cell r="E130" t="str">
            <v>England</v>
          </cell>
        </row>
        <row r="131">
          <cell r="A131" t="str">
            <v>Salisbury District Hospital</v>
          </cell>
          <cell r="B131" t="str">
            <v>Salisbury NHS Foundation Trust</v>
          </cell>
          <cell r="C131" t="str">
            <v>Bath and North East Somerset, Swindon and Wiltshire</v>
          </cell>
          <cell r="D131" t="str">
            <v xml:space="preserve">South West </v>
          </cell>
          <cell r="E131" t="str">
            <v>England</v>
          </cell>
        </row>
        <row r="132">
          <cell r="A132" t="str">
            <v>Bristol Royal Hospital for Children</v>
          </cell>
          <cell r="B132" t="str">
            <v>University Hospitals Bristol and Weston NHS Foundation Trust</v>
          </cell>
          <cell r="C132" t="str">
            <v>Bristol, North Somerset and South Gloucestershire</v>
          </cell>
          <cell r="D132" t="str">
            <v xml:space="preserve">South West </v>
          </cell>
          <cell r="E132" t="str">
            <v>England</v>
          </cell>
        </row>
        <row r="133">
          <cell r="A133" t="str">
            <v>Royal Cornwall Hospital</v>
          </cell>
          <cell r="B133" t="str">
            <v>Royal Cornwall Hospitals NHS Trust</v>
          </cell>
          <cell r="C133" t="str">
            <v>Cornwall and the Isles of Scilly</v>
          </cell>
          <cell r="D133" t="str">
            <v xml:space="preserve">South West </v>
          </cell>
          <cell r="E133" t="str">
            <v>England</v>
          </cell>
        </row>
        <row r="134">
          <cell r="A134" t="str">
            <v>Royal Devon and Exeter Hospital</v>
          </cell>
          <cell r="B134" t="str">
            <v>Royal Devon University Healthcare NHS Foundation Trust</v>
          </cell>
          <cell r="C134" t="str">
            <v xml:space="preserve">Devon </v>
          </cell>
          <cell r="D134" t="str">
            <v xml:space="preserve">South West </v>
          </cell>
          <cell r="E134" t="str">
            <v>England</v>
          </cell>
        </row>
        <row r="135">
          <cell r="A135" t="str">
            <v>Torbay Hospital</v>
          </cell>
          <cell r="B135" t="str">
            <v>Torbay and South Devon NHS Foundation Trust</v>
          </cell>
          <cell r="C135" t="str">
            <v xml:space="preserve">Devon </v>
          </cell>
          <cell r="D135" t="str">
            <v xml:space="preserve">South West </v>
          </cell>
          <cell r="E135" t="str">
            <v>England</v>
          </cell>
        </row>
        <row r="136">
          <cell r="A136" t="str">
            <v>Derriford Hospital</v>
          </cell>
          <cell r="B136" t="str">
            <v>University Hospitals Plymouth NHS Trust</v>
          </cell>
          <cell r="C136" t="str">
            <v xml:space="preserve">Devon </v>
          </cell>
          <cell r="D136" t="str">
            <v xml:space="preserve">South West </v>
          </cell>
          <cell r="E136" t="str">
            <v>England</v>
          </cell>
        </row>
        <row r="137">
          <cell r="A137" t="str">
            <v>Dorset County Hospital</v>
          </cell>
          <cell r="B137" t="str">
            <v>Dorset County Hospital NHS Foundation Trust</v>
          </cell>
          <cell r="C137" t="str">
            <v xml:space="preserve">Dorset </v>
          </cell>
          <cell r="D137" t="str">
            <v xml:space="preserve">South West </v>
          </cell>
          <cell r="E137" t="str">
            <v>England</v>
          </cell>
        </row>
        <row r="138">
          <cell r="A138" t="str">
            <v>Poole General Hospital</v>
          </cell>
          <cell r="B138" t="str">
            <v>University Hospitals Dorset NHS Foundation Trust</v>
          </cell>
          <cell r="C138" t="str">
            <v xml:space="preserve">Dorset </v>
          </cell>
          <cell r="D138" t="str">
            <v xml:space="preserve">South West </v>
          </cell>
          <cell r="E138" t="str">
            <v>England</v>
          </cell>
        </row>
        <row r="139">
          <cell r="A139" t="str">
            <v>Gloucestershire Royal Hospital</v>
          </cell>
          <cell r="B139" t="str">
            <v>Gloucestershire Hospitals NHS Foundation Trust</v>
          </cell>
          <cell r="C139" t="str">
            <v xml:space="preserve">Gloucestershire </v>
          </cell>
          <cell r="D139" t="str">
            <v xml:space="preserve">South West </v>
          </cell>
          <cell r="E139" t="str">
            <v>England</v>
          </cell>
        </row>
        <row r="140">
          <cell r="A140" t="str">
            <v>Musgrove Park Hospital</v>
          </cell>
          <cell r="B140" t="str">
            <v>Somerset NHS Foundation Trust</v>
          </cell>
          <cell r="C140" t="str">
            <v xml:space="preserve">Somerset </v>
          </cell>
          <cell r="D140" t="str">
            <v xml:space="preserve">South West </v>
          </cell>
          <cell r="E140" t="str">
            <v>England</v>
          </cell>
        </row>
        <row r="141">
          <cell r="A141" t="str">
            <v>The Grange University Hospital</v>
          </cell>
          <cell r="B141" t="str">
            <v>Aneurin Bevan University LHB</v>
          </cell>
          <cell r="E141" t="str">
            <v>Wales</v>
          </cell>
        </row>
        <row r="142">
          <cell r="A142" t="str">
            <v>Glan Clwyd Hospital</v>
          </cell>
          <cell r="B142" t="str">
            <v>Betsi Cadwaladr University LHB</v>
          </cell>
          <cell r="E142" t="str">
            <v>Wales</v>
          </cell>
        </row>
        <row r="143">
          <cell r="A143" t="str">
            <v>Maelor Hospital</v>
          </cell>
          <cell r="B143" t="str">
            <v>Betsi Cadwaladr University LHB</v>
          </cell>
          <cell r="E143" t="str">
            <v>Wales</v>
          </cell>
        </row>
        <row r="144">
          <cell r="A144" t="str">
            <v>Prince Charles Hospital</v>
          </cell>
          <cell r="B144" t="str">
            <v>Cwm Taf Morgannwg University LHB</v>
          </cell>
          <cell r="E144" t="str">
            <v>Wales</v>
          </cell>
        </row>
        <row r="145">
          <cell r="A145" t="str">
            <v>Princess Of Wales Hospital</v>
          </cell>
          <cell r="B145" t="str">
            <v>Cwm Taf Morgannwg University LHB</v>
          </cell>
          <cell r="E145" t="str">
            <v>Wales</v>
          </cell>
        </row>
        <row r="146">
          <cell r="A146" t="str">
            <v>Royal Glamorgan</v>
          </cell>
          <cell r="B146" t="str">
            <v>Cwm Taf Morgannwg University LHB</v>
          </cell>
          <cell r="E146" t="str">
            <v>Wales</v>
          </cell>
        </row>
        <row r="147">
          <cell r="A147" t="str">
            <v>Bronglais General Hospital</v>
          </cell>
          <cell r="B147" t="str">
            <v>Hywel Dda University LHB</v>
          </cell>
          <cell r="E147" t="str">
            <v>Wales</v>
          </cell>
        </row>
        <row r="148">
          <cell r="A148" t="str">
            <v>Glangwili General Hospital</v>
          </cell>
          <cell r="B148" t="str">
            <v>Hywel Dda University LHB</v>
          </cell>
          <cell r="E148" t="str">
            <v>Wales</v>
          </cell>
        </row>
        <row r="149">
          <cell r="A149" t="str">
            <v>Morriston Hospital</v>
          </cell>
          <cell r="B149" t="str">
            <v>Swansea Bay LHB</v>
          </cell>
          <cell r="E149" t="str">
            <v>Wales</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dult asthma - ICL - final case"/>
      <sheetName val="Sheet1"/>
      <sheetName val="Non-participation"/>
      <sheetName val="Queries"/>
    </sheetNames>
    <sheetDataSet>
      <sheetData sheetId="0"/>
      <sheetData sheetId="1">
        <row r="1">
          <cell r="A1" t="str">
            <v xml:space="preserve">Service </v>
          </cell>
          <cell r="B1" t="str">
            <v>Trust (England) / Local Health Board (Wales)</v>
          </cell>
          <cell r="C1" t="str">
            <v xml:space="preserve">Integrated Care System </v>
          </cell>
          <cell r="D1" t="str">
            <v xml:space="preserve">Region </v>
          </cell>
          <cell r="E1" t="str">
            <v xml:space="preserve">Country </v>
          </cell>
        </row>
        <row r="2">
          <cell r="A2" t="str">
            <v>Bedford Hospital</v>
          </cell>
          <cell r="B2" t="str">
            <v>Bedfordshire Hospitals NHS Foundation Trust</v>
          </cell>
          <cell r="C2" t="str">
            <v xml:space="preserve">Bedfordshire, Luton and Milton Keynes </v>
          </cell>
          <cell r="D2" t="str">
            <v xml:space="preserve">East of England </v>
          </cell>
          <cell r="E2" t="str">
            <v>England</v>
          </cell>
        </row>
        <row r="3">
          <cell r="A3" t="str">
            <v>Luton &amp; Dunstable Hospital</v>
          </cell>
          <cell r="B3" t="str">
            <v>Bedfordshire Hospitals NHS Foundation Trust</v>
          </cell>
          <cell r="C3" t="str">
            <v xml:space="preserve">Bedfordshire, Luton and Milton Keynes </v>
          </cell>
          <cell r="D3" t="str">
            <v xml:space="preserve">East of England </v>
          </cell>
          <cell r="E3" t="str">
            <v>England</v>
          </cell>
        </row>
        <row r="4">
          <cell r="A4" t="str">
            <v>Milton Keynes General Hospital</v>
          </cell>
          <cell r="B4" t="str">
            <v>Milton Keynes University Hospital NHS Foundation Trust</v>
          </cell>
          <cell r="C4" t="str">
            <v xml:space="preserve">Bedfordshire, Luton and Milton Keynes </v>
          </cell>
          <cell r="D4" t="str">
            <v xml:space="preserve">East of England </v>
          </cell>
          <cell r="E4" t="str">
            <v>England</v>
          </cell>
        </row>
        <row r="5">
          <cell r="A5" t="str">
            <v>Addenbrooke's Hospital</v>
          </cell>
          <cell r="B5" t="str">
            <v>Cambridge University Hospitals NHS Foundation Trust</v>
          </cell>
          <cell r="C5" t="str">
            <v xml:space="preserve">Cambridgeshire and Peterborough </v>
          </cell>
          <cell r="D5" t="str">
            <v xml:space="preserve">East of England </v>
          </cell>
          <cell r="E5" t="str">
            <v>England</v>
          </cell>
        </row>
        <row r="6">
          <cell r="A6" t="str">
            <v>Hinchingbrooke Hospital</v>
          </cell>
          <cell r="B6" t="str">
            <v>North West Anglia NHS Foundation Trust</v>
          </cell>
          <cell r="C6" t="str">
            <v xml:space="preserve">Cambridgeshire and Peterborough </v>
          </cell>
          <cell r="D6" t="str">
            <v xml:space="preserve">East of England </v>
          </cell>
          <cell r="E6" t="str">
            <v>England</v>
          </cell>
        </row>
        <row r="7">
          <cell r="A7" t="str">
            <v>Peterborough City Hospital</v>
          </cell>
          <cell r="B7" t="str">
            <v>North West Anglia NHS Foundation Trust</v>
          </cell>
          <cell r="C7" t="str">
            <v xml:space="preserve">Cambridgeshire and Peterborough </v>
          </cell>
          <cell r="D7" t="str">
            <v xml:space="preserve">East of England </v>
          </cell>
          <cell r="E7" t="str">
            <v>England</v>
          </cell>
        </row>
        <row r="8">
          <cell r="A8" t="str">
            <v>Lister Hospital</v>
          </cell>
          <cell r="B8" t="str">
            <v>East and North Hertfordshire NHS Trust</v>
          </cell>
          <cell r="C8" t="str">
            <v>Hertfordshire and West Essex</v>
          </cell>
          <cell r="D8" t="str">
            <v xml:space="preserve">East of England </v>
          </cell>
          <cell r="E8" t="str">
            <v>England</v>
          </cell>
        </row>
        <row r="9">
          <cell r="A9" t="str">
            <v>Watford General Hospital</v>
          </cell>
          <cell r="B9" t="str">
            <v>West Hertfordshire Teaching Hospitals NHS Trust</v>
          </cell>
          <cell r="C9" t="str">
            <v>Hertfordshire and West Essex</v>
          </cell>
          <cell r="D9" t="str">
            <v xml:space="preserve">East of England </v>
          </cell>
          <cell r="E9" t="str">
            <v>England</v>
          </cell>
        </row>
        <row r="10">
          <cell r="A10" t="str">
            <v>Basildon Hospital</v>
          </cell>
          <cell r="B10" t="str">
            <v>Mid and South Essex NHS Foundation Trust</v>
          </cell>
          <cell r="C10" t="str">
            <v xml:space="preserve">Mid and South Essex </v>
          </cell>
          <cell r="D10" t="str">
            <v xml:space="preserve">East of England </v>
          </cell>
          <cell r="E10" t="str">
            <v>England</v>
          </cell>
        </row>
        <row r="11">
          <cell r="A11" t="str">
            <v>Southend Hospital</v>
          </cell>
          <cell r="B11" t="str">
            <v>Mid and South Essex NHS Foundation Trust</v>
          </cell>
          <cell r="C11" t="str">
            <v xml:space="preserve">Mid and South Essex </v>
          </cell>
          <cell r="D11" t="str">
            <v xml:space="preserve">East of England </v>
          </cell>
          <cell r="E11" t="str">
            <v>England</v>
          </cell>
        </row>
        <row r="12">
          <cell r="A12" t="str">
            <v>James Paget Hospital</v>
          </cell>
          <cell r="B12" t="str">
            <v>James Paget University Hospitals NHS Foundation Trust</v>
          </cell>
          <cell r="C12" t="str">
            <v>Norfolk and Waveney</v>
          </cell>
          <cell r="D12" t="str">
            <v xml:space="preserve">East of England </v>
          </cell>
          <cell r="E12" t="str">
            <v>England</v>
          </cell>
        </row>
        <row r="13">
          <cell r="A13" t="str">
            <v>Norfolk and Norwich Hospital</v>
          </cell>
          <cell r="B13" t="str">
            <v>Norfolk and Norwich University Hospitals NHS Foundation Trust</v>
          </cell>
          <cell r="C13" t="str">
            <v>Norfolk and Waveney</v>
          </cell>
          <cell r="D13" t="str">
            <v xml:space="preserve">East of England </v>
          </cell>
          <cell r="E13" t="str">
            <v>England</v>
          </cell>
        </row>
        <row r="14">
          <cell r="A14" t="str">
            <v>Queen Elizabeth Hospital, King's Lynn</v>
          </cell>
          <cell r="B14" t="str">
            <v>The Queen Elizabeth Hospital, King's Lynn, NHS Foundation Trust</v>
          </cell>
          <cell r="C14" t="str">
            <v>Norfolk and Waveney</v>
          </cell>
          <cell r="D14" t="str">
            <v xml:space="preserve">East of England </v>
          </cell>
          <cell r="E14" t="str">
            <v>England</v>
          </cell>
        </row>
        <row r="15">
          <cell r="A15" t="str">
            <v>Colchester General Hospital</v>
          </cell>
          <cell r="B15" t="str">
            <v>East Suffolk and North Essex NHS Foundation Trust</v>
          </cell>
          <cell r="C15" t="str">
            <v xml:space="preserve">Suffolk and North East Essex </v>
          </cell>
          <cell r="D15" t="str">
            <v xml:space="preserve">East of England </v>
          </cell>
          <cell r="E15" t="str">
            <v>England</v>
          </cell>
        </row>
        <row r="16">
          <cell r="A16" t="str">
            <v>The Ipswich Hospital</v>
          </cell>
          <cell r="B16" t="str">
            <v>East Suffolk and North Essex NHS Foundation Trust</v>
          </cell>
          <cell r="C16" t="str">
            <v xml:space="preserve">Suffolk and North East Essex </v>
          </cell>
          <cell r="D16" t="str">
            <v xml:space="preserve">East of England </v>
          </cell>
          <cell r="E16" t="str">
            <v>England</v>
          </cell>
        </row>
        <row r="17">
          <cell r="A17" t="str">
            <v>West Suffolk Hospital</v>
          </cell>
          <cell r="B17" t="str">
            <v>West Suffolk NHS Foundation Trust</v>
          </cell>
          <cell r="C17" t="str">
            <v xml:space="preserve">Suffolk and North East Essex </v>
          </cell>
          <cell r="D17" t="str">
            <v xml:space="preserve">East of England </v>
          </cell>
          <cell r="E17" t="str">
            <v>England</v>
          </cell>
        </row>
        <row r="18">
          <cell r="A18" t="str">
            <v>North Middlesex Hospital</v>
          </cell>
          <cell r="B18" t="str">
            <v>North Middlesex University Hospital NHS Trust</v>
          </cell>
          <cell r="C18" t="str">
            <v xml:space="preserve">North Central London </v>
          </cell>
          <cell r="D18" t="str">
            <v>London</v>
          </cell>
          <cell r="E18" t="str">
            <v>England</v>
          </cell>
        </row>
        <row r="19">
          <cell r="A19" t="str">
            <v>Barnet General Hospital</v>
          </cell>
          <cell r="B19" t="str">
            <v>Royal Free London NHS Foundation Trust</v>
          </cell>
          <cell r="C19" t="str">
            <v xml:space="preserve">North Central London </v>
          </cell>
          <cell r="D19" t="str">
            <v>London</v>
          </cell>
          <cell r="E19" t="str">
            <v>England</v>
          </cell>
        </row>
        <row r="20">
          <cell r="A20" t="str">
            <v>Royal Free Hospital</v>
          </cell>
          <cell r="B20" t="str">
            <v>Royal Free London NHS Foundation Trust</v>
          </cell>
          <cell r="C20" t="str">
            <v xml:space="preserve">North Central London </v>
          </cell>
          <cell r="D20" t="str">
            <v>London</v>
          </cell>
          <cell r="E20" t="str">
            <v>England</v>
          </cell>
        </row>
        <row r="21">
          <cell r="A21" t="str">
            <v>University College Hospital</v>
          </cell>
          <cell r="B21" t="str">
            <v>University College London Hospitals NHS Foundation Trust</v>
          </cell>
          <cell r="C21" t="str">
            <v xml:space="preserve">North Central London </v>
          </cell>
          <cell r="D21" t="str">
            <v>London</v>
          </cell>
          <cell r="E21" t="str">
            <v>England</v>
          </cell>
        </row>
        <row r="22">
          <cell r="A22" t="str">
            <v>Whittington Hospital</v>
          </cell>
          <cell r="B22" t="str">
            <v>Whittington Health NHS Trust</v>
          </cell>
          <cell r="C22" t="str">
            <v xml:space="preserve">North Central London </v>
          </cell>
          <cell r="D22" t="str">
            <v>London</v>
          </cell>
          <cell r="E22" t="str">
            <v>England</v>
          </cell>
        </row>
        <row r="23">
          <cell r="A23" t="str">
            <v>King George Hospital</v>
          </cell>
          <cell r="B23" t="str">
            <v>Barking, Havering and Redbridge University Hospitals NHS Trust</v>
          </cell>
          <cell r="C23" t="str">
            <v xml:space="preserve">North East London </v>
          </cell>
          <cell r="D23" t="str">
            <v>London</v>
          </cell>
          <cell r="E23" t="str">
            <v>England</v>
          </cell>
        </row>
        <row r="24">
          <cell r="A24" t="str">
            <v>Queens Hospital Romford</v>
          </cell>
          <cell r="B24" t="str">
            <v>Barking, Havering and Redbridge University Hospitals NHS Trust</v>
          </cell>
          <cell r="C24" t="str">
            <v xml:space="preserve">North East London </v>
          </cell>
          <cell r="D24" t="str">
            <v>London</v>
          </cell>
          <cell r="E24" t="str">
            <v>England</v>
          </cell>
        </row>
        <row r="25">
          <cell r="A25" t="str">
            <v>Homerton Hospital</v>
          </cell>
          <cell r="B25" t="str">
            <v>Homerton Healthcare NHS Foundation Trust</v>
          </cell>
          <cell r="C25" t="str">
            <v xml:space="preserve">North East London </v>
          </cell>
          <cell r="D25" t="str">
            <v>London</v>
          </cell>
          <cell r="E25" t="str">
            <v>England</v>
          </cell>
        </row>
        <row r="26">
          <cell r="A26" t="str">
            <v>Chelsea and Westminster Hospital</v>
          </cell>
          <cell r="B26" t="str">
            <v>Chelsea and Westminster Hospital NHS Foundation Trust</v>
          </cell>
          <cell r="C26" t="str">
            <v>North West London</v>
          </cell>
          <cell r="D26" t="str">
            <v>London</v>
          </cell>
          <cell r="E26" t="str">
            <v>England</v>
          </cell>
        </row>
        <row r="27">
          <cell r="A27" t="str">
            <v>West Middlesex University Hospital</v>
          </cell>
          <cell r="B27" t="str">
            <v>Chelsea and Westminster Hospital NHS Foundation Trust</v>
          </cell>
          <cell r="C27" t="str">
            <v>North West London</v>
          </cell>
          <cell r="D27" t="str">
            <v>London</v>
          </cell>
          <cell r="E27" t="str">
            <v>England</v>
          </cell>
        </row>
        <row r="28">
          <cell r="A28" t="str">
            <v>Charing Cross Hospital</v>
          </cell>
          <cell r="B28" t="str">
            <v>Imperial College Healthcare NHS Trust</v>
          </cell>
          <cell r="C28" t="str">
            <v>North West London</v>
          </cell>
          <cell r="D28" t="str">
            <v>London</v>
          </cell>
          <cell r="E28" t="str">
            <v>England</v>
          </cell>
        </row>
        <row r="29">
          <cell r="A29" t="str">
            <v>St Marys Hospital, Paddington</v>
          </cell>
          <cell r="B29" t="str">
            <v>Imperial College Healthcare NHS Trust</v>
          </cell>
          <cell r="C29" t="str">
            <v>North West London</v>
          </cell>
          <cell r="D29" t="str">
            <v>London</v>
          </cell>
          <cell r="E29" t="str">
            <v>England</v>
          </cell>
        </row>
        <row r="30">
          <cell r="A30" t="str">
            <v>Ealing Hospital</v>
          </cell>
          <cell r="B30" t="str">
            <v>London North West University Healthcare NHS Trust</v>
          </cell>
          <cell r="C30" t="str">
            <v>North West London</v>
          </cell>
          <cell r="D30" t="str">
            <v>London</v>
          </cell>
          <cell r="E30" t="str">
            <v>England</v>
          </cell>
        </row>
        <row r="31">
          <cell r="A31" t="str">
            <v>Northwick Park Hospital</v>
          </cell>
          <cell r="B31" t="str">
            <v>London North West University Healthcare NHS Trust</v>
          </cell>
          <cell r="C31" t="str">
            <v>North West London</v>
          </cell>
          <cell r="D31" t="str">
            <v>London</v>
          </cell>
          <cell r="E31" t="str">
            <v>England</v>
          </cell>
        </row>
        <row r="32">
          <cell r="A32" t="str">
            <v>Hillingdon Hospital</v>
          </cell>
          <cell r="B32" t="str">
            <v>The Hillingdon Hospitals NHS Foundation Trust</v>
          </cell>
          <cell r="C32" t="str">
            <v>North West London</v>
          </cell>
          <cell r="D32" t="str">
            <v>London</v>
          </cell>
          <cell r="E32" t="str">
            <v>England</v>
          </cell>
        </row>
        <row r="33">
          <cell r="A33" t="str">
            <v>St Thomas Hospital</v>
          </cell>
          <cell r="B33" t="str">
            <v>Guy's and St Thomas' NHS Foundation Trust</v>
          </cell>
          <cell r="C33" t="str">
            <v xml:space="preserve">South East London </v>
          </cell>
          <cell r="D33" t="str">
            <v>London</v>
          </cell>
          <cell r="E33" t="str">
            <v>England</v>
          </cell>
        </row>
        <row r="34">
          <cell r="A34" t="str">
            <v>King's College Hospital</v>
          </cell>
          <cell r="B34" t="str">
            <v>King's College Hospital NHS Foundation Trust</v>
          </cell>
          <cell r="C34" t="str">
            <v xml:space="preserve">South East London </v>
          </cell>
          <cell r="D34" t="str">
            <v>London</v>
          </cell>
          <cell r="E34" t="str">
            <v>England</v>
          </cell>
        </row>
        <row r="35">
          <cell r="A35" t="str">
            <v>Princess Royal University Hospital (Bromley)</v>
          </cell>
          <cell r="B35" t="str">
            <v>King's College Hospital NHS Foundation Trust</v>
          </cell>
          <cell r="C35" t="str">
            <v xml:space="preserve">South East London </v>
          </cell>
          <cell r="D35" t="str">
            <v>London</v>
          </cell>
          <cell r="E35" t="str">
            <v>England</v>
          </cell>
        </row>
        <row r="36">
          <cell r="A36" t="str">
            <v>Queen Elizabeth Hospital, Woolwich</v>
          </cell>
          <cell r="B36" t="str">
            <v>Lewisham and Greenwich NHS Trust</v>
          </cell>
          <cell r="C36" t="str">
            <v xml:space="preserve">South East London </v>
          </cell>
          <cell r="D36" t="str">
            <v>London</v>
          </cell>
          <cell r="E36" t="str">
            <v>England</v>
          </cell>
        </row>
        <row r="37">
          <cell r="A37" t="str">
            <v>University Hospital Lewisham</v>
          </cell>
          <cell r="B37" t="str">
            <v>Lewisham and Greenwich NHS Trust</v>
          </cell>
          <cell r="C37" t="str">
            <v xml:space="preserve">South East London </v>
          </cell>
          <cell r="D37" t="str">
            <v>London</v>
          </cell>
          <cell r="E37" t="str">
            <v>England</v>
          </cell>
        </row>
        <row r="38">
          <cell r="A38" t="str">
            <v>Croydon University Hospital</v>
          </cell>
          <cell r="B38" t="str">
            <v>Croydon Health Services NHS Trust</v>
          </cell>
          <cell r="C38" t="str">
            <v>South West London</v>
          </cell>
          <cell r="D38" t="str">
            <v>London</v>
          </cell>
          <cell r="E38" t="str">
            <v>England</v>
          </cell>
        </row>
        <row r="39">
          <cell r="A39" t="str">
            <v>Epsom Hospital</v>
          </cell>
          <cell r="B39" t="str">
            <v>Epsom and St Helier University Hospitals NHS Trust</v>
          </cell>
          <cell r="C39" t="str">
            <v>South West London</v>
          </cell>
          <cell r="D39" t="str">
            <v>London</v>
          </cell>
          <cell r="E39" t="str">
            <v>England</v>
          </cell>
        </row>
        <row r="40">
          <cell r="A40" t="str">
            <v>St Helier Hospital</v>
          </cell>
          <cell r="B40" t="str">
            <v>Epsom and St Helier University Hospitals NHS Trust</v>
          </cell>
          <cell r="C40" t="str">
            <v>South West London</v>
          </cell>
          <cell r="D40" t="str">
            <v>London</v>
          </cell>
          <cell r="E40" t="str">
            <v>England</v>
          </cell>
        </row>
        <row r="41">
          <cell r="A41" t="str">
            <v>Kingston Hospital</v>
          </cell>
          <cell r="B41" t="str">
            <v>Kingston Hospital NHS Foundation Trust</v>
          </cell>
          <cell r="C41" t="str">
            <v>South West London</v>
          </cell>
          <cell r="D41" t="str">
            <v>London</v>
          </cell>
          <cell r="E41" t="str">
            <v>England</v>
          </cell>
        </row>
        <row r="42">
          <cell r="A42" t="str">
            <v>St George's Hospital</v>
          </cell>
          <cell r="B42" t="str">
            <v>St George's University Hospitals NHS Foundation Trust</v>
          </cell>
          <cell r="C42" t="str">
            <v>South West London</v>
          </cell>
          <cell r="D42" t="str">
            <v>London</v>
          </cell>
          <cell r="E42" t="str">
            <v>England</v>
          </cell>
        </row>
        <row r="43">
          <cell r="A43" t="str">
            <v>Birmingham Heartlands Hospital</v>
          </cell>
          <cell r="B43" t="str">
            <v>University Hospitals Birmingham NHS Foundation Trust</v>
          </cell>
          <cell r="C43" t="str">
            <v xml:space="preserve">Birmingham and Solihull </v>
          </cell>
          <cell r="D43" t="str">
            <v xml:space="preserve">Midlands </v>
          </cell>
          <cell r="E43" t="str">
            <v>England</v>
          </cell>
        </row>
        <row r="44">
          <cell r="A44" t="str">
            <v>Queen Elizabeth Hospital, Edgbaston</v>
          </cell>
          <cell r="B44" t="str">
            <v>University Hospitals Birmingham NHS Foundation Trust</v>
          </cell>
          <cell r="C44" t="str">
            <v xml:space="preserve">Birmingham and Solihull </v>
          </cell>
          <cell r="D44" t="str">
            <v xml:space="preserve">Midlands </v>
          </cell>
          <cell r="E44" t="str">
            <v>England</v>
          </cell>
        </row>
        <row r="45">
          <cell r="A45" t="str">
            <v>Birmingham City Hospital</v>
          </cell>
          <cell r="B45" t="str">
            <v>Sandwell and West Birmingham Hospitals NHS Trust</v>
          </cell>
          <cell r="C45" t="str">
            <v xml:space="preserve">Black Country </v>
          </cell>
          <cell r="D45" t="str">
            <v xml:space="preserve">Midlands </v>
          </cell>
          <cell r="E45" t="str">
            <v>England</v>
          </cell>
        </row>
        <row r="46">
          <cell r="A46" t="str">
            <v>Sandwell District Hospital</v>
          </cell>
          <cell r="B46" t="str">
            <v>Sandwell and West Birmingham Hospitals NHS Trust</v>
          </cell>
          <cell r="C46" t="str">
            <v xml:space="preserve">Black Country </v>
          </cell>
          <cell r="D46" t="str">
            <v xml:space="preserve">Midlands </v>
          </cell>
          <cell r="E46" t="str">
            <v>England</v>
          </cell>
        </row>
        <row r="47">
          <cell r="A47" t="str">
            <v>Russells Hall Hospital</v>
          </cell>
          <cell r="B47" t="str">
            <v>The Dudley Group NHS Foundation Trust</v>
          </cell>
          <cell r="C47" t="str">
            <v xml:space="preserve">Black Country </v>
          </cell>
          <cell r="D47" t="str">
            <v xml:space="preserve">Midlands </v>
          </cell>
          <cell r="E47" t="str">
            <v>England</v>
          </cell>
        </row>
        <row r="48">
          <cell r="A48" t="str">
            <v>New Cross Hospital</v>
          </cell>
          <cell r="B48" t="str">
            <v>The Royal Wolverhampton NHS Trust</v>
          </cell>
          <cell r="C48" t="str">
            <v xml:space="preserve">Black Country </v>
          </cell>
          <cell r="D48" t="str">
            <v xml:space="preserve">Midlands </v>
          </cell>
          <cell r="E48" t="str">
            <v>England</v>
          </cell>
        </row>
        <row r="49">
          <cell r="A49" t="str">
            <v>Manor Hospital</v>
          </cell>
          <cell r="B49" t="str">
            <v>Walsall Healthcare NHS Trust</v>
          </cell>
          <cell r="C49" t="str">
            <v xml:space="preserve">Black Country </v>
          </cell>
          <cell r="D49" t="str">
            <v xml:space="preserve">Midlands </v>
          </cell>
          <cell r="E49" t="str">
            <v>England</v>
          </cell>
        </row>
        <row r="50">
          <cell r="A50" t="str">
            <v>George Eliot Hospital</v>
          </cell>
          <cell r="B50" t="str">
            <v>George Eliot Hospital NHS Trust</v>
          </cell>
          <cell r="C50" t="str">
            <v>Coventry and Warwickshire</v>
          </cell>
          <cell r="D50" t="str">
            <v xml:space="preserve">Midlands </v>
          </cell>
          <cell r="E50" t="str">
            <v>England</v>
          </cell>
        </row>
        <row r="51">
          <cell r="A51" t="str">
            <v>Warwick Hospital</v>
          </cell>
          <cell r="B51" t="str">
            <v>South Warwickshire University NHS Foundation Trust</v>
          </cell>
          <cell r="C51" t="str">
            <v>Coventry and Warwickshire</v>
          </cell>
          <cell r="D51" t="str">
            <v xml:space="preserve">Midlands </v>
          </cell>
          <cell r="E51" t="str">
            <v>England</v>
          </cell>
        </row>
        <row r="52">
          <cell r="A52" t="str">
            <v>University Hospital Coventry</v>
          </cell>
          <cell r="B52" t="str">
            <v>University Hospitals Coventry and Warwickshire NHS Trust</v>
          </cell>
          <cell r="C52" t="str">
            <v>Coventry and Warwickshire</v>
          </cell>
          <cell r="D52" t="str">
            <v xml:space="preserve">Midlands </v>
          </cell>
          <cell r="E52" t="str">
            <v>England</v>
          </cell>
        </row>
        <row r="53">
          <cell r="A53" t="str">
            <v>Chesterfield Royal</v>
          </cell>
          <cell r="B53" t="str">
            <v>Chesterfield Royal Hospital NHS Foundation Trust</v>
          </cell>
          <cell r="C53" t="str">
            <v>Derby and Derbyshire</v>
          </cell>
          <cell r="D53" t="str">
            <v xml:space="preserve">Midlands </v>
          </cell>
          <cell r="E53" t="str">
            <v>England</v>
          </cell>
        </row>
        <row r="54">
          <cell r="A54" t="str">
            <v>Queens Hospital</v>
          </cell>
          <cell r="B54" t="str">
            <v>University Hospitals of Derby and Burton NHS Foundation Trust</v>
          </cell>
          <cell r="C54" t="str">
            <v>Derby and Derbyshire</v>
          </cell>
          <cell r="D54" t="str">
            <v xml:space="preserve">Midlands </v>
          </cell>
          <cell r="E54" t="str">
            <v>England</v>
          </cell>
        </row>
        <row r="55">
          <cell r="A55" t="str">
            <v>Royal Derby Hospital</v>
          </cell>
          <cell r="B55" t="str">
            <v>University Hospitals of Derby and Burton NHS Foundation Trust</v>
          </cell>
          <cell r="C55" t="str">
            <v>Derby and Derbyshire</v>
          </cell>
          <cell r="D55" t="str">
            <v xml:space="preserve">Midlands </v>
          </cell>
          <cell r="E55" t="str">
            <v>England</v>
          </cell>
        </row>
        <row r="56">
          <cell r="A56" t="str">
            <v>Worcestershire Royal Hospital</v>
          </cell>
          <cell r="B56" t="str">
            <v>Worcestershire Acute Hospitals NHS Trust</v>
          </cell>
          <cell r="C56" t="str">
            <v>Herefordshire and Worcestshire</v>
          </cell>
          <cell r="D56" t="str">
            <v xml:space="preserve">Midlands </v>
          </cell>
          <cell r="E56" t="str">
            <v>England</v>
          </cell>
        </row>
        <row r="57">
          <cell r="A57" t="str">
            <v>County Hospital Hereford</v>
          </cell>
          <cell r="B57" t="str">
            <v>Wye Valley NHS Trust</v>
          </cell>
          <cell r="C57" t="str">
            <v>Herefordshire and Worcestshire</v>
          </cell>
          <cell r="D57" t="str">
            <v xml:space="preserve">Midlands </v>
          </cell>
          <cell r="E57" t="str">
            <v>England</v>
          </cell>
        </row>
        <row r="58">
          <cell r="A58" t="str">
            <v>Grantham And District General Hospital</v>
          </cell>
          <cell r="B58" t="str">
            <v>United Lincolnshire Hospitals NHS Trust</v>
          </cell>
          <cell r="C58" t="str">
            <v xml:space="preserve">Lincolnshire </v>
          </cell>
          <cell r="D58" t="str">
            <v xml:space="preserve">Midlands </v>
          </cell>
          <cell r="E58" t="str">
            <v>England</v>
          </cell>
        </row>
        <row r="59">
          <cell r="A59" t="str">
            <v>Lincoln County Hospital</v>
          </cell>
          <cell r="B59" t="str">
            <v>United Lincolnshire Hospitals NHS Trust</v>
          </cell>
          <cell r="C59" t="str">
            <v xml:space="preserve">Lincolnshire </v>
          </cell>
          <cell r="D59" t="str">
            <v xml:space="preserve">Midlands </v>
          </cell>
          <cell r="E59" t="str">
            <v>England</v>
          </cell>
        </row>
        <row r="60">
          <cell r="A60" t="str">
            <v>Pilgrim Hospital</v>
          </cell>
          <cell r="B60" t="str">
            <v>United Lincolnshire Hospitals NHS Trust</v>
          </cell>
          <cell r="C60" t="str">
            <v xml:space="preserve">Lincolnshire </v>
          </cell>
          <cell r="D60" t="str">
            <v xml:space="preserve">Midlands </v>
          </cell>
          <cell r="E60" t="str">
            <v>England</v>
          </cell>
        </row>
        <row r="61">
          <cell r="A61" t="str">
            <v>Kettering General Hospital</v>
          </cell>
          <cell r="B61" t="str">
            <v>Kettering General Hospital NHS Foundation Trust</v>
          </cell>
          <cell r="C61" t="str">
            <v>Northamptonshire</v>
          </cell>
          <cell r="D61" t="str">
            <v xml:space="preserve">Midlands </v>
          </cell>
          <cell r="E61" t="str">
            <v>England</v>
          </cell>
        </row>
        <row r="62">
          <cell r="A62" t="str">
            <v>Northampton General Hospital</v>
          </cell>
          <cell r="B62" t="str">
            <v>Northampton General Hospital NHS Trust</v>
          </cell>
          <cell r="C62" t="str">
            <v>Northamptonshire</v>
          </cell>
          <cell r="D62" t="str">
            <v xml:space="preserve">Midlands </v>
          </cell>
          <cell r="E62" t="str">
            <v>England</v>
          </cell>
        </row>
        <row r="63">
          <cell r="A63" t="str">
            <v>Nottingham City Hospital</v>
          </cell>
          <cell r="B63" t="str">
            <v>Nottingham University Hospitals NHS Trust</v>
          </cell>
          <cell r="C63" t="str">
            <v xml:space="preserve">Nottingham and Nottinghamshire </v>
          </cell>
          <cell r="D63" t="str">
            <v xml:space="preserve">Midlands </v>
          </cell>
          <cell r="E63" t="str">
            <v>England</v>
          </cell>
        </row>
        <row r="64">
          <cell r="A64" t="str">
            <v>Kings Mill Hospital</v>
          </cell>
          <cell r="B64" t="str">
            <v>Sherwood Forest Hospitals NHS Foundation Trust</v>
          </cell>
          <cell r="C64" t="str">
            <v xml:space="preserve">Nottingham and Nottinghamshire </v>
          </cell>
          <cell r="D64" t="str">
            <v xml:space="preserve">Midlands </v>
          </cell>
          <cell r="E64" t="str">
            <v>England</v>
          </cell>
        </row>
        <row r="65">
          <cell r="A65" t="str">
            <v>Royal Stoke University Hospital</v>
          </cell>
          <cell r="B65" t="str">
            <v>University Hospitals of North Midlands NHS Trust</v>
          </cell>
          <cell r="C65" t="str">
            <v>Staffordshire and Stoke on Trent​</v>
          </cell>
          <cell r="D65" t="str">
            <v xml:space="preserve">Midlands </v>
          </cell>
          <cell r="E65" t="str">
            <v>England</v>
          </cell>
        </row>
        <row r="66">
          <cell r="A66" t="str">
            <v>Diana, Princess of Wales Hospital</v>
          </cell>
          <cell r="B66" t="str">
            <v>Northern Lincolnshire and Goole NHS Foundation Trust</v>
          </cell>
          <cell r="C66" t="str">
            <v xml:space="preserve">Humber and North Yorkshire </v>
          </cell>
          <cell r="D66" t="str">
            <v>North East and Yorkshire</v>
          </cell>
          <cell r="E66" t="str">
            <v>England</v>
          </cell>
        </row>
        <row r="67">
          <cell r="A67" t="str">
            <v>Scunthorpe General Hospital</v>
          </cell>
          <cell r="B67" t="str">
            <v>Northern Lincolnshire and Goole NHS Foundation Trust</v>
          </cell>
          <cell r="C67" t="str">
            <v xml:space="preserve">Humber and North Yorkshire </v>
          </cell>
          <cell r="D67" t="str">
            <v>North East and Yorkshire</v>
          </cell>
          <cell r="E67" t="str">
            <v>England</v>
          </cell>
        </row>
        <row r="68">
          <cell r="A68" t="str">
            <v>Hull Royal Infirmary</v>
          </cell>
          <cell r="B68" t="str">
            <v>Hull University Teaching Hospitals NHS Trust</v>
          </cell>
          <cell r="C68" t="str">
            <v xml:space="preserve">Humber and North Yorkshire </v>
          </cell>
          <cell r="D68" t="str">
            <v xml:space="preserve">North East and Yorkshire </v>
          </cell>
          <cell r="E68" t="str">
            <v>England</v>
          </cell>
        </row>
        <row r="69">
          <cell r="A69" t="str">
            <v>Scarborough General Hospital</v>
          </cell>
          <cell r="B69" t="str">
            <v>York and Scarborough Teaching Hospitals NHS Foundation Trust</v>
          </cell>
          <cell r="C69" t="str">
            <v xml:space="preserve">Humber and North Yorkshire </v>
          </cell>
          <cell r="D69" t="str">
            <v xml:space="preserve">North East and Yorkshire </v>
          </cell>
          <cell r="E69" t="str">
            <v>England</v>
          </cell>
        </row>
        <row r="70">
          <cell r="A70" t="str">
            <v>York District Hospital</v>
          </cell>
          <cell r="B70" t="str">
            <v>York and Scarborough Teaching Hospitals NHS Foundation Trust</v>
          </cell>
          <cell r="C70" t="str">
            <v xml:space="preserve">Humber and North Yorkshire </v>
          </cell>
          <cell r="D70" t="str">
            <v xml:space="preserve">North East and Yorkshire </v>
          </cell>
          <cell r="E70" t="str">
            <v>England</v>
          </cell>
        </row>
        <row r="71">
          <cell r="A71" t="str">
            <v>Darlington Memorial Hospital</v>
          </cell>
          <cell r="B71" t="str">
            <v>County Durham and Darlington NHS Foundation Trust</v>
          </cell>
          <cell r="C71" t="str">
            <v xml:space="preserve">North East and North Cumbria </v>
          </cell>
          <cell r="D71" t="str">
            <v xml:space="preserve">North East and Yorkshire </v>
          </cell>
          <cell r="E71" t="str">
            <v>England</v>
          </cell>
        </row>
        <row r="72">
          <cell r="A72" t="str">
            <v>University Hospital of North Durham</v>
          </cell>
          <cell r="B72" t="str">
            <v>County Durham and Darlington NHS Foundation Trust</v>
          </cell>
          <cell r="C72" t="str">
            <v xml:space="preserve">North East and North Cumbria </v>
          </cell>
          <cell r="D72" t="str">
            <v xml:space="preserve">North East and Yorkshire </v>
          </cell>
          <cell r="E72" t="str">
            <v>England</v>
          </cell>
        </row>
        <row r="73">
          <cell r="A73" t="str">
            <v>Queen Elizabeth Hospital, Gateshead</v>
          </cell>
          <cell r="B73" t="str">
            <v>Gateshead Health NHS Foundation Trust</v>
          </cell>
          <cell r="C73" t="str">
            <v xml:space="preserve">North East and North Cumbria </v>
          </cell>
          <cell r="D73" t="str">
            <v xml:space="preserve">North East and Yorkshire </v>
          </cell>
          <cell r="E73" t="str">
            <v>England</v>
          </cell>
        </row>
        <row r="74">
          <cell r="A74" t="str">
            <v>Royal Victoria Infirmary</v>
          </cell>
          <cell r="B74" t="str">
            <v>Newcastle Upon Tyne Hospitals NHS Foundation Trust</v>
          </cell>
          <cell r="C74" t="str">
            <v xml:space="preserve">North East and North Cumbria </v>
          </cell>
          <cell r="D74" t="str">
            <v xml:space="preserve">North East and Yorkshire </v>
          </cell>
          <cell r="E74" t="str">
            <v>England</v>
          </cell>
        </row>
        <row r="75">
          <cell r="A75" t="str">
            <v>Cumberland Infirmary</v>
          </cell>
          <cell r="B75" t="str">
            <v>North Cumbria Integrated Care NHS Foundation Trust</v>
          </cell>
          <cell r="C75" t="str">
            <v xml:space="preserve">North East and North Cumbria </v>
          </cell>
          <cell r="D75" t="str">
            <v xml:space="preserve">North East and Yorkshire </v>
          </cell>
          <cell r="E75" t="str">
            <v>England</v>
          </cell>
        </row>
        <row r="76">
          <cell r="A76" t="str">
            <v>University Hospital of North Tees</v>
          </cell>
          <cell r="B76" t="str">
            <v>North Tees and Hartlepool NHS Foundation Trust</v>
          </cell>
          <cell r="C76" t="str">
            <v xml:space="preserve">North East and North Cumbria </v>
          </cell>
          <cell r="D76" t="str">
            <v xml:space="preserve">North East and Yorkshire </v>
          </cell>
          <cell r="E76" t="str">
            <v>England</v>
          </cell>
        </row>
        <row r="77">
          <cell r="A77" t="str">
            <v>Northumbria Specialist Emergency Care Hospital</v>
          </cell>
          <cell r="B77" t="str">
            <v>Northumbria Healthcare NHS Foundation Trust</v>
          </cell>
          <cell r="C77" t="str">
            <v xml:space="preserve">North East and North Cumbria </v>
          </cell>
          <cell r="D77" t="str">
            <v xml:space="preserve">North East and Yorkshire </v>
          </cell>
          <cell r="E77" t="str">
            <v>England</v>
          </cell>
        </row>
        <row r="78">
          <cell r="A78" t="str">
            <v>James Cook University Hospital</v>
          </cell>
          <cell r="B78" t="str">
            <v>South Tees Hospitals NHS Foundation Trust</v>
          </cell>
          <cell r="C78" t="str">
            <v xml:space="preserve">North East and North Cumbria </v>
          </cell>
          <cell r="D78" t="str">
            <v xml:space="preserve">North East and Yorkshire </v>
          </cell>
          <cell r="E78" t="str">
            <v>England</v>
          </cell>
        </row>
        <row r="79">
          <cell r="A79" t="str">
            <v>South Tyneside District Hospital</v>
          </cell>
          <cell r="B79" t="str">
            <v>South Tyneside and Sunderland NHS Foundation Trust</v>
          </cell>
          <cell r="C79" t="str">
            <v xml:space="preserve">North East and North Cumbria </v>
          </cell>
          <cell r="D79" t="str">
            <v xml:space="preserve">North East and Yorkshire </v>
          </cell>
          <cell r="E79" t="str">
            <v>England</v>
          </cell>
        </row>
        <row r="80">
          <cell r="A80" t="str">
            <v>Sunderland Royal Hospital</v>
          </cell>
          <cell r="B80" t="str">
            <v>South Tyneside and Sunderland NHS Foundation Trust</v>
          </cell>
          <cell r="C80" t="str">
            <v xml:space="preserve">North East and North Cumbria </v>
          </cell>
          <cell r="D80" t="str">
            <v xml:space="preserve">North East and Yorkshire </v>
          </cell>
          <cell r="E80" t="str">
            <v>England</v>
          </cell>
        </row>
        <row r="81">
          <cell r="A81" t="str">
            <v>Barnsley District General Hospital</v>
          </cell>
          <cell r="B81" t="str">
            <v>Barnsley Hospital NHS Foundation Trust</v>
          </cell>
          <cell r="C81" t="str">
            <v>South Yorkshire</v>
          </cell>
          <cell r="D81" t="str">
            <v xml:space="preserve">North East and Yorkshire </v>
          </cell>
          <cell r="E81" t="str">
            <v>England</v>
          </cell>
        </row>
        <row r="82">
          <cell r="A82" t="str">
            <v>Doncaster Royal Infirmary</v>
          </cell>
          <cell r="B82" t="str">
            <v>Doncaster and Bassetlaw Teaching Hospitals NHS Foundation Trust</v>
          </cell>
          <cell r="C82" t="str">
            <v>South Yorkshire</v>
          </cell>
          <cell r="D82" t="str">
            <v xml:space="preserve">North East and Yorkshire </v>
          </cell>
          <cell r="E82" t="str">
            <v>England</v>
          </cell>
        </row>
        <row r="83">
          <cell r="A83" t="str">
            <v>Northern General Hospital</v>
          </cell>
          <cell r="B83" t="str">
            <v>Sheffield Teaching Hospitals NHS Foundation Trust</v>
          </cell>
          <cell r="C83" t="str">
            <v>South Yorkshire</v>
          </cell>
          <cell r="D83" t="str">
            <v xml:space="preserve">North East and Yorkshire </v>
          </cell>
          <cell r="E83" t="str">
            <v>England</v>
          </cell>
        </row>
        <row r="84">
          <cell r="A84" t="str">
            <v>Rotherham General Hospital</v>
          </cell>
          <cell r="B84" t="str">
            <v>The Rotherham NHS Foundation Trust</v>
          </cell>
          <cell r="C84" t="str">
            <v>South Yorkshire</v>
          </cell>
          <cell r="D84" t="str">
            <v xml:space="preserve">North East and Yorkshire </v>
          </cell>
          <cell r="E84" t="str">
            <v>England</v>
          </cell>
        </row>
        <row r="85">
          <cell r="A85" t="str">
            <v>Harrogate District Hospital</v>
          </cell>
          <cell r="B85" t="str">
            <v>Harrogate and District NHS Foundation Trust</v>
          </cell>
          <cell r="C85" t="str">
            <v xml:space="preserve">Humber and North Yorkshire </v>
          </cell>
          <cell r="D85" t="str">
            <v xml:space="preserve">North East and Yorkshire  </v>
          </cell>
          <cell r="E85" t="str">
            <v>England</v>
          </cell>
        </row>
        <row r="86">
          <cell r="A86" t="str">
            <v>Airedale General Hospital</v>
          </cell>
          <cell r="B86" t="str">
            <v>Airedale NHS Foundation Trust</v>
          </cell>
          <cell r="C86" t="str">
            <v>West Yorkshire</v>
          </cell>
          <cell r="D86" t="str">
            <v xml:space="preserve">North East and Yorkshire  </v>
          </cell>
          <cell r="E86" t="str">
            <v>England</v>
          </cell>
        </row>
        <row r="87">
          <cell r="A87" t="str">
            <v>Bradford Royal Infirmary</v>
          </cell>
          <cell r="B87" t="str">
            <v>Bradford Teaching Hospitals NHS Foundation Trust</v>
          </cell>
          <cell r="C87" t="str">
            <v>West Yorkshire</v>
          </cell>
          <cell r="D87" t="str">
            <v xml:space="preserve">North East and Yorkshire  </v>
          </cell>
          <cell r="E87" t="str">
            <v>England</v>
          </cell>
        </row>
        <row r="88">
          <cell r="A88" t="str">
            <v>Calderdale Royal Hospital</v>
          </cell>
          <cell r="B88" t="str">
            <v>Calderdale and Huddersfield NHS Foundation Trust</v>
          </cell>
          <cell r="C88" t="str">
            <v>West Yorkshire</v>
          </cell>
          <cell r="D88" t="str">
            <v xml:space="preserve">North East and Yorkshire  </v>
          </cell>
          <cell r="E88" t="str">
            <v>England</v>
          </cell>
        </row>
        <row r="89">
          <cell r="A89" t="str">
            <v>St James's University Hospital</v>
          </cell>
          <cell r="B89" t="str">
            <v>Leeds Teaching Hospitals NHS Trust</v>
          </cell>
          <cell r="C89" t="str">
            <v>West Yorkshire</v>
          </cell>
          <cell r="D89" t="str">
            <v xml:space="preserve">North East and Yorkshire  </v>
          </cell>
          <cell r="E89" t="str">
            <v>England</v>
          </cell>
        </row>
        <row r="90">
          <cell r="A90" t="str">
            <v>Pinderfields General Hospital</v>
          </cell>
          <cell r="B90" t="str">
            <v>The Mid Yorkshire Hospitals NHS Trust</v>
          </cell>
          <cell r="C90" t="str">
            <v>West Yorkshire</v>
          </cell>
          <cell r="D90" t="str">
            <v xml:space="preserve">North East and Yorkshire  </v>
          </cell>
          <cell r="E90" t="str">
            <v>England</v>
          </cell>
        </row>
        <row r="91">
          <cell r="A91" t="str">
            <v>Countess of Chester Hospital</v>
          </cell>
          <cell r="B91" t="str">
            <v>Countess of Chester Hospital NHS Foundation Trust</v>
          </cell>
          <cell r="C91" t="str">
            <v>Cheshire and Merseyside</v>
          </cell>
          <cell r="D91" t="str">
            <v xml:space="preserve">North West </v>
          </cell>
          <cell r="E91" t="str">
            <v>England</v>
          </cell>
        </row>
        <row r="92">
          <cell r="A92" t="str">
            <v>Royal Liverpool University Hospital</v>
          </cell>
          <cell r="B92" t="str">
            <v>Liverpool University Hospitals NHS Foundation Trust</v>
          </cell>
          <cell r="C92" t="str">
            <v>Cheshire and Merseyside</v>
          </cell>
          <cell r="D92" t="str">
            <v xml:space="preserve">North West </v>
          </cell>
          <cell r="E92" t="str">
            <v>England</v>
          </cell>
        </row>
        <row r="93">
          <cell r="A93" t="str">
            <v>University Hospital Aintree</v>
          </cell>
          <cell r="B93" t="str">
            <v>Liverpool University Hospitals NHS Foundation Trust</v>
          </cell>
          <cell r="C93" t="str">
            <v>Cheshire and Merseyside</v>
          </cell>
          <cell r="D93" t="str">
            <v xml:space="preserve">North West </v>
          </cell>
          <cell r="E93" t="str">
            <v>England</v>
          </cell>
        </row>
        <row r="94">
          <cell r="A94" t="str">
            <v>Leighton Hospital</v>
          </cell>
          <cell r="B94" t="str">
            <v>Mid Cheshire Hospital NHS Foundation Trust</v>
          </cell>
          <cell r="C94" t="str">
            <v>Cheshire and Merseyside</v>
          </cell>
          <cell r="D94" t="str">
            <v xml:space="preserve">North West </v>
          </cell>
          <cell r="E94" t="str">
            <v>England</v>
          </cell>
        </row>
        <row r="95">
          <cell r="A95" t="str">
            <v>Southport and Formby District General</v>
          </cell>
          <cell r="B95" t="str">
            <v>Southport and Ormskirk Hospital NHS Trust</v>
          </cell>
          <cell r="C95" t="str">
            <v>Cheshire and Merseyside</v>
          </cell>
          <cell r="D95" t="str">
            <v xml:space="preserve">North West </v>
          </cell>
          <cell r="E95" t="str">
            <v>England</v>
          </cell>
        </row>
        <row r="96">
          <cell r="A96" t="str">
            <v>Whiston Hospital</v>
          </cell>
          <cell r="B96" t="str">
            <v>St Helens and Knowsley Teaching Hospitals NHS Trust</v>
          </cell>
          <cell r="C96" t="str">
            <v>Cheshire and Merseyside</v>
          </cell>
          <cell r="D96" t="str">
            <v xml:space="preserve">North West </v>
          </cell>
          <cell r="E96" t="str">
            <v>England</v>
          </cell>
        </row>
        <row r="97">
          <cell r="A97" t="str">
            <v>Warrington District General Hospital</v>
          </cell>
          <cell r="B97" t="str">
            <v>Warrington and Halton Teaching Hospitals NHS Foundation Trust</v>
          </cell>
          <cell r="C97" t="str">
            <v>Cheshire and Merseyside</v>
          </cell>
          <cell r="D97" t="str">
            <v xml:space="preserve">North West </v>
          </cell>
          <cell r="E97" t="str">
            <v>England</v>
          </cell>
        </row>
        <row r="98">
          <cell r="A98" t="str">
            <v>Arrowe Park Hospital</v>
          </cell>
          <cell r="B98" t="str">
            <v>Wirral University Teaching Hospital NHS Foundation Trust</v>
          </cell>
          <cell r="C98" t="str">
            <v>Cheshire and Merseyside</v>
          </cell>
          <cell r="D98" t="str">
            <v xml:space="preserve">North West </v>
          </cell>
          <cell r="E98" t="str">
            <v>England</v>
          </cell>
        </row>
        <row r="99">
          <cell r="A99" t="str">
            <v>Royal Bolton Hospital</v>
          </cell>
          <cell r="B99" t="str">
            <v>Bolton NHS Foundation Trust</v>
          </cell>
          <cell r="C99" t="str">
            <v>Greater Manchester</v>
          </cell>
          <cell r="D99" t="str">
            <v xml:space="preserve">North West </v>
          </cell>
          <cell r="E99" t="str">
            <v>England</v>
          </cell>
        </row>
        <row r="100">
          <cell r="A100" t="str">
            <v>Manchester Royal Infirmary</v>
          </cell>
          <cell r="B100" t="str">
            <v>Manchester University NHS Foundation Trust</v>
          </cell>
          <cell r="C100" t="str">
            <v>Greater Manchester</v>
          </cell>
          <cell r="D100" t="str">
            <v xml:space="preserve">North West </v>
          </cell>
          <cell r="E100" t="str">
            <v>England</v>
          </cell>
        </row>
        <row r="101">
          <cell r="A101" t="str">
            <v>Wythenshawe Hospital</v>
          </cell>
          <cell r="B101" t="str">
            <v>Manchester University NHS Foundation Trust</v>
          </cell>
          <cell r="C101" t="str">
            <v>Greater Manchester</v>
          </cell>
          <cell r="D101" t="str">
            <v xml:space="preserve">North West </v>
          </cell>
          <cell r="E101" t="str">
            <v>England</v>
          </cell>
        </row>
        <row r="102">
          <cell r="A102" t="str">
            <v>Fairfield General Hospital</v>
          </cell>
          <cell r="B102" t="str">
            <v>Northern Care Alliance NHS Foundation Trust</v>
          </cell>
          <cell r="C102" t="str">
            <v>Greater Manchester</v>
          </cell>
          <cell r="D102" t="str">
            <v xml:space="preserve">North West </v>
          </cell>
          <cell r="E102" t="str">
            <v>England</v>
          </cell>
        </row>
        <row r="103">
          <cell r="A103" t="str">
            <v>North Manchester General Hospital</v>
          </cell>
          <cell r="B103" t="str">
            <v>Northern Care Alliance NHS Foundation Trust</v>
          </cell>
          <cell r="C103" t="str">
            <v>Greater Manchester</v>
          </cell>
          <cell r="D103" t="str">
            <v xml:space="preserve">North West </v>
          </cell>
          <cell r="E103" t="str">
            <v>England</v>
          </cell>
        </row>
        <row r="104">
          <cell r="A104" t="str">
            <v>Royal Oldham Hospital</v>
          </cell>
          <cell r="B104" t="str">
            <v>Northern Care Alliance NHS Foundation Trust</v>
          </cell>
          <cell r="C104" t="str">
            <v>Greater Manchester</v>
          </cell>
          <cell r="D104" t="str">
            <v xml:space="preserve">North West </v>
          </cell>
          <cell r="E104" t="str">
            <v>England</v>
          </cell>
        </row>
        <row r="105">
          <cell r="A105" t="str">
            <v>Salford Royal Hospital</v>
          </cell>
          <cell r="B105" t="str">
            <v>Northern Care Alliance NHS Foundation Trust</v>
          </cell>
          <cell r="C105" t="str">
            <v>Greater Manchester</v>
          </cell>
          <cell r="D105" t="str">
            <v xml:space="preserve">North West </v>
          </cell>
          <cell r="E105" t="str">
            <v>England</v>
          </cell>
        </row>
        <row r="106">
          <cell r="A106" t="str">
            <v>Stepping Hill Hospital</v>
          </cell>
          <cell r="B106" t="str">
            <v>Stockport NHS Foundation Trust</v>
          </cell>
          <cell r="C106" t="str">
            <v>Greater Manchester</v>
          </cell>
          <cell r="D106" t="str">
            <v xml:space="preserve">North West </v>
          </cell>
          <cell r="E106" t="str">
            <v>England</v>
          </cell>
        </row>
        <row r="107">
          <cell r="A107" t="str">
            <v>Tameside General Hospital</v>
          </cell>
          <cell r="B107" t="str">
            <v>Tameside and Glossop Integrated Care NHS Foundation Trust</v>
          </cell>
          <cell r="C107" t="str">
            <v>Greater Manchester</v>
          </cell>
          <cell r="D107" t="str">
            <v xml:space="preserve">North West </v>
          </cell>
          <cell r="E107" t="str">
            <v>England</v>
          </cell>
        </row>
        <row r="108">
          <cell r="A108" t="str">
            <v>Royal Albert Edward Infirmary</v>
          </cell>
          <cell r="B108" t="str">
            <v>Wrightington, Wigan and Leigh NHS Foundation Trust</v>
          </cell>
          <cell r="C108" t="str">
            <v>Greater Manchester</v>
          </cell>
          <cell r="D108" t="str">
            <v xml:space="preserve">North West </v>
          </cell>
          <cell r="E108" t="str">
            <v>England</v>
          </cell>
        </row>
        <row r="109">
          <cell r="A109" t="str">
            <v>Victoria Hospital</v>
          </cell>
          <cell r="B109" t="str">
            <v>Blackpool Teaching Hospitals NHS Foundation Trust</v>
          </cell>
          <cell r="C109" t="str">
            <v xml:space="preserve">Lancashire and South Cumbria </v>
          </cell>
          <cell r="D109" t="str">
            <v xml:space="preserve">North West </v>
          </cell>
          <cell r="E109" t="str">
            <v>England</v>
          </cell>
        </row>
        <row r="110">
          <cell r="A110" t="str">
            <v>Royal Blackburn Hospital</v>
          </cell>
          <cell r="B110" t="str">
            <v>East Lancashire Hospitals NHS Trust</v>
          </cell>
          <cell r="C110" t="str">
            <v xml:space="preserve">Lancashire and South Cumbria </v>
          </cell>
          <cell r="D110" t="str">
            <v xml:space="preserve">North West </v>
          </cell>
          <cell r="E110" t="str">
            <v>England</v>
          </cell>
        </row>
        <row r="111">
          <cell r="A111" t="str">
            <v>Chorley Hospital</v>
          </cell>
          <cell r="B111" t="str">
            <v>Lancashire Teaching Hospitals NHS Foundation Trust</v>
          </cell>
          <cell r="C111" t="str">
            <v xml:space="preserve">Lancashire and South Cumbria </v>
          </cell>
          <cell r="D111" t="str">
            <v xml:space="preserve">North West </v>
          </cell>
          <cell r="E111" t="str">
            <v>England</v>
          </cell>
        </row>
        <row r="112">
          <cell r="A112" t="str">
            <v>Royal Preston Hospital</v>
          </cell>
          <cell r="B112" t="str">
            <v>Lancashire Teaching Hospitals NHS Foundation Trust</v>
          </cell>
          <cell r="C112" t="str">
            <v xml:space="preserve">Lancashire and South Cumbria </v>
          </cell>
          <cell r="D112" t="str">
            <v xml:space="preserve">North West </v>
          </cell>
          <cell r="E112" t="str">
            <v>England</v>
          </cell>
        </row>
        <row r="113">
          <cell r="A113" t="str">
            <v>Furness General</v>
          </cell>
          <cell r="B113" t="str">
            <v>University Hospitals of Morecambe Bay NHS Foundation Trust</v>
          </cell>
          <cell r="C113" t="str">
            <v xml:space="preserve">Lancashire and South Cumbria </v>
          </cell>
          <cell r="D113" t="str">
            <v xml:space="preserve">North West </v>
          </cell>
          <cell r="E113" t="str">
            <v>England</v>
          </cell>
        </row>
        <row r="114">
          <cell r="A114" t="str">
            <v>Royal Lancaster Infirmary</v>
          </cell>
          <cell r="B114" t="str">
            <v>University Hospitals of Morecambe Bay NHS Foundation Trust</v>
          </cell>
          <cell r="C114" t="str">
            <v xml:space="preserve">Lancashire and South Cumbria </v>
          </cell>
          <cell r="D114" t="str">
            <v xml:space="preserve">North West </v>
          </cell>
          <cell r="E114" t="str">
            <v>England</v>
          </cell>
        </row>
        <row r="115">
          <cell r="A115" t="str">
            <v>Royal Berkshire Hospital</v>
          </cell>
          <cell r="B115" t="str">
            <v>Royal Berkshire NHS Foundation Trust</v>
          </cell>
          <cell r="C115" t="str">
            <v xml:space="preserve">Buckinghamshire, Oxfordshire and Berkshire West </v>
          </cell>
          <cell r="D115" t="str">
            <v>South East</v>
          </cell>
          <cell r="E115" t="str">
            <v>England</v>
          </cell>
        </row>
        <row r="116">
          <cell r="A116" t="str">
            <v>Darent Valley Hospital</v>
          </cell>
          <cell r="B116" t="str">
            <v>Dartford and Gravesham NHS Trust</v>
          </cell>
          <cell r="C116" t="str">
            <v>Kent and Medway</v>
          </cell>
          <cell r="D116" t="str">
            <v>South East</v>
          </cell>
          <cell r="E116" t="str">
            <v>England</v>
          </cell>
        </row>
        <row r="117">
          <cell r="A117" t="str">
            <v>Conquest Hospital</v>
          </cell>
          <cell r="B117" t="str">
            <v>East Sussex Healthcare NHS Trust</v>
          </cell>
          <cell r="C117" t="str">
            <v>Sussex</v>
          </cell>
          <cell r="D117" t="str">
            <v>South East</v>
          </cell>
          <cell r="E117" t="str">
            <v>England</v>
          </cell>
        </row>
        <row r="118">
          <cell r="A118" t="str">
            <v>Eastbourne DGH</v>
          </cell>
          <cell r="B118" t="str">
            <v>East Sussex Healthcare NHS Trust</v>
          </cell>
          <cell r="C118" t="str">
            <v>Sussex</v>
          </cell>
          <cell r="D118" t="str">
            <v>South East</v>
          </cell>
          <cell r="E118" t="str">
            <v>England</v>
          </cell>
        </row>
        <row r="119">
          <cell r="A119" t="str">
            <v>Stoke Mandeville Hospital</v>
          </cell>
          <cell r="B119" t="str">
            <v>Buckinghamshire Healthcare NHS Trust</v>
          </cell>
          <cell r="C119" t="str">
            <v xml:space="preserve">Buckinghamshire, Oxfordshire and Berkshire West </v>
          </cell>
          <cell r="D119" t="str">
            <v xml:space="preserve">South East </v>
          </cell>
          <cell r="E119" t="str">
            <v>England</v>
          </cell>
        </row>
        <row r="120">
          <cell r="A120" t="str">
            <v>John Radcliffe Hospital</v>
          </cell>
          <cell r="B120" t="str">
            <v>Oxford University Hospitals NHS Foundation Trust</v>
          </cell>
          <cell r="C120" t="str">
            <v xml:space="preserve">Buckinghamshire, Oxfordshire and Berkshire West </v>
          </cell>
          <cell r="D120" t="str">
            <v xml:space="preserve">South East </v>
          </cell>
          <cell r="E120" t="str">
            <v>England</v>
          </cell>
        </row>
        <row r="121">
          <cell r="A121" t="str">
            <v>Frimley Park Hospital</v>
          </cell>
          <cell r="B121" t="str">
            <v>Frimley Health NHS Foundation Trust</v>
          </cell>
          <cell r="C121" t="str">
            <v>Frimley</v>
          </cell>
          <cell r="D121" t="str">
            <v xml:space="preserve">South East </v>
          </cell>
          <cell r="E121" t="str">
            <v>England</v>
          </cell>
        </row>
        <row r="122">
          <cell r="A122" t="str">
            <v>Wexham Park Hospital</v>
          </cell>
          <cell r="B122" t="str">
            <v>Frimley Health NHS Foundation Trust</v>
          </cell>
          <cell r="C122" t="str">
            <v>Frimley</v>
          </cell>
          <cell r="D122" t="str">
            <v xml:space="preserve">South East </v>
          </cell>
          <cell r="E122" t="str">
            <v>England</v>
          </cell>
        </row>
        <row r="123">
          <cell r="A123" t="str">
            <v>Basingstoke and North Hampshire Hospital</v>
          </cell>
          <cell r="B123" t="str">
            <v>Hampshire Hospitals NHS Foundation Trust</v>
          </cell>
          <cell r="C123" t="str">
            <v xml:space="preserve">Hampshire and Isle of Wight </v>
          </cell>
          <cell r="D123" t="str">
            <v xml:space="preserve">South East </v>
          </cell>
          <cell r="E123" t="str">
            <v>England</v>
          </cell>
        </row>
        <row r="124">
          <cell r="A124" t="str">
            <v>Royal Hampshire County Hospital</v>
          </cell>
          <cell r="B124" t="str">
            <v>Hampshire Hospitals NHS Foundation Trust</v>
          </cell>
          <cell r="C124" t="str">
            <v xml:space="preserve">Hampshire and Isle of Wight </v>
          </cell>
          <cell r="D124" t="str">
            <v xml:space="preserve">South East </v>
          </cell>
          <cell r="E124" t="str">
            <v>England</v>
          </cell>
        </row>
        <row r="125">
          <cell r="A125" t="str">
            <v>St Mary's Hospital, Newport</v>
          </cell>
          <cell r="B125" t="str">
            <v>Isle of Wight NHS Trust</v>
          </cell>
          <cell r="C125" t="str">
            <v xml:space="preserve">Hampshire and Isle of Wight </v>
          </cell>
          <cell r="D125" t="str">
            <v xml:space="preserve">South East </v>
          </cell>
          <cell r="E125" t="str">
            <v>England</v>
          </cell>
        </row>
        <row r="126">
          <cell r="A126" t="str">
            <v>Queen Alexandra Hospital</v>
          </cell>
          <cell r="B126" t="str">
            <v>Portsmouth Hospitals University NHS Trust</v>
          </cell>
          <cell r="C126" t="str">
            <v xml:space="preserve">Hampshire and Isle of Wight </v>
          </cell>
          <cell r="D126" t="str">
            <v xml:space="preserve">South East </v>
          </cell>
          <cell r="E126" t="str">
            <v>England</v>
          </cell>
        </row>
        <row r="127">
          <cell r="A127" t="str">
            <v>Southampton General Hospital</v>
          </cell>
          <cell r="B127" t="str">
            <v>University Hospital Southampton NHS Foundation Trust</v>
          </cell>
          <cell r="C127" t="str">
            <v xml:space="preserve">Hampshire and Isle of Wight </v>
          </cell>
          <cell r="D127" t="str">
            <v xml:space="preserve">South East </v>
          </cell>
          <cell r="E127" t="str">
            <v>England</v>
          </cell>
        </row>
        <row r="128">
          <cell r="A128" t="str">
            <v>Queen Elizabeth the Queen Mother Hospital</v>
          </cell>
          <cell r="B128" t="str">
            <v>East Kent Hospitals University NHS Foundation Trust</v>
          </cell>
          <cell r="C128" t="str">
            <v>Kent and Medway</v>
          </cell>
          <cell r="D128" t="str">
            <v xml:space="preserve">South East </v>
          </cell>
          <cell r="E128" t="str">
            <v>England</v>
          </cell>
        </row>
        <row r="129">
          <cell r="A129" t="str">
            <v>William Harvey Hospital</v>
          </cell>
          <cell r="B129" t="str">
            <v>East Kent Hospitals University NHS Foundation Trust</v>
          </cell>
          <cell r="C129" t="str">
            <v>Kent and Medway</v>
          </cell>
          <cell r="D129" t="str">
            <v xml:space="preserve">South East </v>
          </cell>
          <cell r="E129" t="str">
            <v>England</v>
          </cell>
        </row>
        <row r="130">
          <cell r="A130" t="str">
            <v>Maidstone General Hospital</v>
          </cell>
          <cell r="B130" t="str">
            <v>Maidstone and Tunbridge Wells NHS Trust</v>
          </cell>
          <cell r="C130" t="str">
            <v>Kent and Medway</v>
          </cell>
          <cell r="D130" t="str">
            <v xml:space="preserve">South East </v>
          </cell>
          <cell r="E130" t="str">
            <v>England</v>
          </cell>
        </row>
        <row r="131">
          <cell r="A131" t="str">
            <v>Tunbridge Wells Hospital</v>
          </cell>
          <cell r="B131" t="str">
            <v>Maidstone and Tunbridge Wells NHS Trust</v>
          </cell>
          <cell r="C131" t="str">
            <v>Kent and Medway</v>
          </cell>
          <cell r="D131" t="str">
            <v xml:space="preserve">South East </v>
          </cell>
          <cell r="E131" t="str">
            <v>England</v>
          </cell>
        </row>
        <row r="132">
          <cell r="A132" t="str">
            <v>Medway Maritime Hospital</v>
          </cell>
          <cell r="B132" t="str">
            <v>Medway NHS Foundation Trust</v>
          </cell>
          <cell r="C132" t="str">
            <v>Kent and Medway</v>
          </cell>
          <cell r="D132" t="str">
            <v xml:space="preserve">South East </v>
          </cell>
          <cell r="E132" t="str">
            <v>England</v>
          </cell>
        </row>
        <row r="133">
          <cell r="A133" t="str">
            <v>St Peter's Hospital</v>
          </cell>
          <cell r="B133" t="str">
            <v>Ashford and St. Peter's Hospitals NHS Foundation Trust</v>
          </cell>
          <cell r="C133" t="str">
            <v>Surrey Heartlands</v>
          </cell>
          <cell r="D133" t="str">
            <v xml:space="preserve">South East </v>
          </cell>
          <cell r="E133" t="str">
            <v>England</v>
          </cell>
        </row>
        <row r="134">
          <cell r="A134" t="str">
            <v>Royal Surrey County Hospital</v>
          </cell>
          <cell r="B134" t="str">
            <v>Royal Surrey NHS Foundation Trust</v>
          </cell>
          <cell r="C134" t="str">
            <v>Surrey Heartlands</v>
          </cell>
          <cell r="D134" t="str">
            <v xml:space="preserve">South East </v>
          </cell>
          <cell r="E134" t="str">
            <v>England</v>
          </cell>
        </row>
        <row r="135">
          <cell r="A135" t="str">
            <v>East Surrey Hospital</v>
          </cell>
          <cell r="B135" t="str">
            <v>Surrey and Sussex Healthcare NHS Trust</v>
          </cell>
          <cell r="C135" t="str">
            <v>Surrey Heartlands</v>
          </cell>
          <cell r="D135" t="str">
            <v xml:space="preserve">South East </v>
          </cell>
          <cell r="E135" t="str">
            <v>England</v>
          </cell>
        </row>
        <row r="136">
          <cell r="A136" t="str">
            <v>Royal Sussex County Hospital</v>
          </cell>
          <cell r="B136" t="str">
            <v>University Hospitals Sussex NHS Foundation Trust</v>
          </cell>
          <cell r="C136" t="str">
            <v>Sussex</v>
          </cell>
          <cell r="D136" t="str">
            <v xml:space="preserve">South East </v>
          </cell>
          <cell r="E136" t="str">
            <v>England</v>
          </cell>
        </row>
        <row r="137">
          <cell r="A137" t="str">
            <v>St Richards Hospital</v>
          </cell>
          <cell r="B137" t="str">
            <v>University Hospitals Sussex NHS Foundation Trust</v>
          </cell>
          <cell r="C137" t="str">
            <v>Sussex</v>
          </cell>
          <cell r="D137" t="str">
            <v xml:space="preserve">South East </v>
          </cell>
          <cell r="E137" t="str">
            <v>England</v>
          </cell>
        </row>
        <row r="138">
          <cell r="A138" t="str">
            <v>Worthing Hospital</v>
          </cell>
          <cell r="B138" t="str">
            <v>University Hospitals Sussex NHS Foundation Trust</v>
          </cell>
          <cell r="C138" t="str">
            <v>Sussex</v>
          </cell>
          <cell r="D138" t="str">
            <v xml:space="preserve">South East  </v>
          </cell>
          <cell r="E138" t="str">
            <v>England</v>
          </cell>
        </row>
        <row r="139">
          <cell r="A139" t="str">
            <v>Royal United Hospital Bath</v>
          </cell>
          <cell r="B139" t="str">
            <v>Royal United Hospitals Bath NHS Foundation Trust</v>
          </cell>
          <cell r="C139" t="str">
            <v>Bath and North East Somerset, Swindon and Wiltshire</v>
          </cell>
          <cell r="D139" t="str">
            <v xml:space="preserve">South West </v>
          </cell>
          <cell r="E139" t="str">
            <v>England</v>
          </cell>
        </row>
        <row r="140">
          <cell r="A140" t="str">
            <v>Salisbury District Hospital</v>
          </cell>
          <cell r="B140" t="str">
            <v>Salisbury NHS Foundation Trust</v>
          </cell>
          <cell r="C140" t="str">
            <v>Bath and North East Somerset, Swindon and Wiltshire</v>
          </cell>
          <cell r="D140" t="str">
            <v xml:space="preserve">South West </v>
          </cell>
          <cell r="E140" t="str">
            <v>England</v>
          </cell>
        </row>
        <row r="141">
          <cell r="A141" t="str">
            <v>Southmead Hospital</v>
          </cell>
          <cell r="B141" t="str">
            <v>North Bristol NHS Trust</v>
          </cell>
          <cell r="C141" t="str">
            <v>Bristol, North Somerset and South Gloucestershire</v>
          </cell>
          <cell r="D141" t="str">
            <v xml:space="preserve">South West </v>
          </cell>
          <cell r="E141" t="str">
            <v>England</v>
          </cell>
        </row>
        <row r="142">
          <cell r="A142" t="str">
            <v>Bristol Royal Infirmary</v>
          </cell>
          <cell r="B142" t="str">
            <v>University Hospitals Bristol and Weston NHS Foundation Trust</v>
          </cell>
          <cell r="C142" t="str">
            <v>Bristol, North Somerset and South Gloucestershire</v>
          </cell>
          <cell r="D142" t="str">
            <v xml:space="preserve">South West </v>
          </cell>
          <cell r="E142" t="str">
            <v>England</v>
          </cell>
        </row>
        <row r="143">
          <cell r="A143" t="str">
            <v>Royal Cornwall Hospital</v>
          </cell>
          <cell r="B143" t="str">
            <v>Royal Cornwall Hospitals NHS Trust</v>
          </cell>
          <cell r="C143" t="str">
            <v>Cornwall and the Isles of Scilly</v>
          </cell>
          <cell r="D143" t="str">
            <v xml:space="preserve">South West </v>
          </cell>
          <cell r="E143" t="str">
            <v>England</v>
          </cell>
        </row>
        <row r="144">
          <cell r="A144" t="str">
            <v>North Devon District Hospital</v>
          </cell>
          <cell r="B144" t="str">
            <v>Royal Devon University Healthcare NHS Foundation Trust</v>
          </cell>
          <cell r="C144" t="str">
            <v xml:space="preserve">Devon </v>
          </cell>
          <cell r="D144" t="str">
            <v xml:space="preserve">South West </v>
          </cell>
          <cell r="E144" t="str">
            <v>England</v>
          </cell>
        </row>
        <row r="145">
          <cell r="A145" t="str">
            <v>Royal Devon and Exeter Hospital</v>
          </cell>
          <cell r="B145" t="str">
            <v>Royal Devon University Healthcare NHS Foundation Trust</v>
          </cell>
          <cell r="C145" t="str">
            <v xml:space="preserve">Devon </v>
          </cell>
          <cell r="D145" t="str">
            <v xml:space="preserve">South West </v>
          </cell>
          <cell r="E145" t="str">
            <v>England</v>
          </cell>
        </row>
        <row r="146">
          <cell r="A146" t="str">
            <v>Derriford Hospital</v>
          </cell>
          <cell r="B146" t="str">
            <v>University Hospitals Plymouth NHS Trust</v>
          </cell>
          <cell r="C146" t="str">
            <v xml:space="preserve">Devon </v>
          </cell>
          <cell r="D146" t="str">
            <v xml:space="preserve">South West </v>
          </cell>
          <cell r="E146" t="str">
            <v>England</v>
          </cell>
        </row>
        <row r="147">
          <cell r="A147" t="str">
            <v>Dorset County Hospital</v>
          </cell>
          <cell r="B147" t="str">
            <v>Dorset County Hospital NHS Foundation Trust</v>
          </cell>
          <cell r="C147" t="str">
            <v xml:space="preserve">Dorset </v>
          </cell>
          <cell r="D147" t="str">
            <v xml:space="preserve">South West </v>
          </cell>
          <cell r="E147" t="str">
            <v>England</v>
          </cell>
        </row>
        <row r="148">
          <cell r="A148" t="str">
            <v>Poole General Hospital</v>
          </cell>
          <cell r="B148" t="str">
            <v>University Hospitals Dorset NHS Foundation Trust</v>
          </cell>
          <cell r="C148" t="str">
            <v xml:space="preserve">Dorset </v>
          </cell>
          <cell r="D148" t="str">
            <v xml:space="preserve">South West </v>
          </cell>
          <cell r="E148" t="str">
            <v>England</v>
          </cell>
        </row>
        <row r="149">
          <cell r="A149" t="str">
            <v>Royal Bournemouth General Hospital</v>
          </cell>
          <cell r="B149" t="str">
            <v>University Hospitals Dorset NHS Foundation Trust</v>
          </cell>
          <cell r="C149" t="str">
            <v xml:space="preserve">Dorset </v>
          </cell>
          <cell r="D149" t="str">
            <v xml:space="preserve">South West </v>
          </cell>
          <cell r="E149" t="str">
            <v>England</v>
          </cell>
        </row>
        <row r="150">
          <cell r="A150" t="str">
            <v>Gloucestershire Royal Hospital</v>
          </cell>
          <cell r="B150" t="str">
            <v>Gloucestershire Hospitals NHS Foundation Trust</v>
          </cell>
          <cell r="C150" t="str">
            <v xml:space="preserve">Gloucestershire </v>
          </cell>
          <cell r="D150" t="str">
            <v xml:space="preserve">South West </v>
          </cell>
          <cell r="E150" t="str">
            <v>England</v>
          </cell>
        </row>
        <row r="151">
          <cell r="A151" t="str">
            <v>Musgrove Park Hospital</v>
          </cell>
          <cell r="B151" t="str">
            <v>Somerset NHS Foundation Trust</v>
          </cell>
          <cell r="C151" t="str">
            <v xml:space="preserve">Somerset </v>
          </cell>
          <cell r="D151" t="str">
            <v xml:space="preserve">South West </v>
          </cell>
          <cell r="E151" t="str">
            <v>England</v>
          </cell>
        </row>
        <row r="152">
          <cell r="A152" t="str">
            <v>Yeovil District Hospital</v>
          </cell>
          <cell r="B152" t="str">
            <v>Yeovil District Hospital NHS Foundation Trust</v>
          </cell>
          <cell r="C152" t="str">
            <v xml:space="preserve">Somerset </v>
          </cell>
          <cell r="D152" t="str">
            <v xml:space="preserve">South West </v>
          </cell>
          <cell r="E152" t="str">
            <v>England</v>
          </cell>
        </row>
        <row r="153">
          <cell r="A153" t="str">
            <v>Nevill Hall Hospital</v>
          </cell>
          <cell r="B153" t="str">
            <v>Aneurin Bevan University LHB</v>
          </cell>
          <cell r="C153"/>
          <cell r="D153"/>
          <cell r="E153" t="str">
            <v>Wales</v>
          </cell>
        </row>
        <row r="154">
          <cell r="A154" t="str">
            <v>Royal Gwent Hospital</v>
          </cell>
          <cell r="B154" t="str">
            <v>Aneurin Bevan University LHB</v>
          </cell>
          <cell r="C154"/>
          <cell r="D154"/>
          <cell r="E154" t="str">
            <v>Wales</v>
          </cell>
        </row>
        <row r="155">
          <cell r="A155" t="str">
            <v>The Grange University Hospital</v>
          </cell>
          <cell r="B155" t="str">
            <v>Aneurin Bevan University LHB</v>
          </cell>
          <cell r="C155"/>
          <cell r="D155"/>
          <cell r="E155" t="str">
            <v>Wales</v>
          </cell>
        </row>
        <row r="156">
          <cell r="A156" t="str">
            <v>Ysbyty Gwynedd Hospital</v>
          </cell>
          <cell r="B156" t="str">
            <v>Betsi Cadwaladr University LHB</v>
          </cell>
          <cell r="C156"/>
          <cell r="D156"/>
          <cell r="E156" t="str">
            <v>Wales</v>
          </cell>
        </row>
        <row r="157">
          <cell r="A157" t="str">
            <v>Llandough Hospital</v>
          </cell>
          <cell r="B157" t="str">
            <v>Cardiff and Vale University LHB</v>
          </cell>
          <cell r="C157"/>
          <cell r="D157"/>
          <cell r="E157" t="str">
            <v>Wales</v>
          </cell>
        </row>
        <row r="158">
          <cell r="A158" t="str">
            <v>University Hospital of Wales</v>
          </cell>
          <cell r="B158" t="str">
            <v>Cardiff and Vale University LHB</v>
          </cell>
          <cell r="C158"/>
          <cell r="D158"/>
          <cell r="E158" t="str">
            <v>Wales</v>
          </cell>
        </row>
        <row r="159">
          <cell r="A159" t="str">
            <v>Prince Charles Hospital</v>
          </cell>
          <cell r="B159" t="str">
            <v>Cwm Taf Morgannwg University LHB</v>
          </cell>
          <cell r="C159"/>
          <cell r="D159"/>
          <cell r="E159" t="str">
            <v>Wales</v>
          </cell>
        </row>
        <row r="160">
          <cell r="A160" t="str">
            <v>Princess Of Wales Hospital</v>
          </cell>
          <cell r="B160" t="str">
            <v>Cwm Taf Morgannwg University LHB</v>
          </cell>
          <cell r="C160"/>
          <cell r="D160"/>
          <cell r="E160" t="str">
            <v>Wales</v>
          </cell>
        </row>
        <row r="161">
          <cell r="A161" t="str">
            <v>Royal Glamorgan</v>
          </cell>
          <cell r="B161" t="str">
            <v>Cwm Taf Morgannwg University LHB</v>
          </cell>
          <cell r="C161"/>
          <cell r="D161"/>
          <cell r="E161" t="str">
            <v>Wales</v>
          </cell>
        </row>
        <row r="162">
          <cell r="A162" t="str">
            <v>Bronglais General Hospital</v>
          </cell>
          <cell r="B162" t="str">
            <v>Hywel Dda University LHB</v>
          </cell>
          <cell r="C162"/>
          <cell r="D162"/>
          <cell r="E162" t="str">
            <v>Wales</v>
          </cell>
        </row>
        <row r="163">
          <cell r="A163" t="str">
            <v>Glangwili General Hospital</v>
          </cell>
          <cell r="B163" t="str">
            <v>Hywel Dda University LHB</v>
          </cell>
          <cell r="C163"/>
          <cell r="D163"/>
          <cell r="E163" t="str">
            <v>Wales</v>
          </cell>
        </row>
        <row r="164">
          <cell r="A164" t="str">
            <v>Prince Philip Hospital</v>
          </cell>
          <cell r="B164" t="str">
            <v>Hywel Dda University LHB</v>
          </cell>
          <cell r="C164"/>
          <cell r="D164"/>
          <cell r="E164" t="str">
            <v>Wales</v>
          </cell>
        </row>
        <row r="165">
          <cell r="A165" t="str">
            <v>Withybush General Hospital</v>
          </cell>
          <cell r="B165" t="str">
            <v>Hywel Dda University LHB</v>
          </cell>
          <cell r="C165"/>
          <cell r="D165"/>
          <cell r="E165" t="str">
            <v>Wales</v>
          </cell>
        </row>
        <row r="166">
          <cell r="A166" t="str">
            <v>Morriston Hospital</v>
          </cell>
          <cell r="B166" t="str">
            <v>Swansea Bay LHB</v>
          </cell>
          <cell r="C166"/>
          <cell r="D166"/>
          <cell r="E166" t="str">
            <v>Wales</v>
          </cell>
        </row>
        <row r="167">
          <cell r="A167" t="str">
            <v>Singleton Hospital</v>
          </cell>
          <cell r="B167" t="str">
            <v>Swansea Bay LHB</v>
          </cell>
          <cell r="C167"/>
          <cell r="D167"/>
          <cell r="E167" t="str">
            <v>Wales</v>
          </cell>
        </row>
      </sheetData>
      <sheetData sheetId="2"/>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8E70-7883-4107-B6F3-AE9E28448E5E}">
  <sheetPr>
    <tabColor rgb="FF41535C"/>
  </sheetPr>
  <dimension ref="A1:AA57"/>
  <sheetViews>
    <sheetView zoomScale="60" zoomScaleNormal="60" workbookViewId="0">
      <selection activeCell="U1" sqref="U1"/>
    </sheetView>
  </sheetViews>
  <sheetFormatPr defaultColWidth="0" defaultRowHeight="14.5" zeroHeight="1" x14ac:dyDescent="0.35"/>
  <cols>
    <col min="1" max="27" width="9.26953125" style="11" customWidth="1"/>
    <col min="28" max="16384" width="9.26953125" style="1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s="11" customFormat="1" x14ac:dyDescent="0.35"/>
    <row r="12" s="11" customFormat="1" x14ac:dyDescent="0.35"/>
    <row r="13" s="11" customFormat="1" x14ac:dyDescent="0.35"/>
    <row r="14" s="11" customFormat="1" x14ac:dyDescent="0.35"/>
    <row r="15" s="11" customFormat="1" x14ac:dyDescent="0.35"/>
    <row r="16" s="11" customFormat="1" x14ac:dyDescent="0.35"/>
    <row r="17" s="11" customFormat="1" x14ac:dyDescent="0.35"/>
    <row r="18" s="11" customFormat="1" x14ac:dyDescent="0.35"/>
    <row r="19" s="11" customFormat="1" x14ac:dyDescent="0.35"/>
    <row r="20" s="11" customFormat="1" x14ac:dyDescent="0.35"/>
    <row r="21" s="11" customFormat="1" x14ac:dyDescent="0.35"/>
    <row r="22" s="11" customFormat="1" x14ac:dyDescent="0.35"/>
    <row r="23" s="11" customFormat="1" x14ac:dyDescent="0.35"/>
    <row r="24" s="11" customFormat="1" x14ac:dyDescent="0.35"/>
    <row r="25" s="11" customFormat="1" x14ac:dyDescent="0.35"/>
    <row r="26" s="11" customFormat="1" x14ac:dyDescent="0.35"/>
    <row r="27" s="11" customFormat="1" x14ac:dyDescent="0.35"/>
    <row r="28" s="11" customFormat="1" x14ac:dyDescent="0.35"/>
    <row r="29" s="11" customFormat="1" x14ac:dyDescent="0.35"/>
    <row r="30" s="11" customFormat="1" x14ac:dyDescent="0.35"/>
    <row r="31" s="11" customFormat="1" x14ac:dyDescent="0.35"/>
    <row r="32" s="11" customFormat="1" x14ac:dyDescent="0.35"/>
    <row r="33" s="11" customFormat="1" x14ac:dyDescent="0.35"/>
    <row r="34" s="11" customFormat="1" x14ac:dyDescent="0.35"/>
    <row r="35" s="11" customFormat="1" x14ac:dyDescent="0.35"/>
    <row r="36" s="11" customFormat="1" x14ac:dyDescent="0.35"/>
    <row r="37" s="11" customFormat="1" x14ac:dyDescent="0.35"/>
    <row r="38" s="11" customFormat="1" x14ac:dyDescent="0.35"/>
    <row r="39" s="11" customFormat="1" x14ac:dyDescent="0.35"/>
    <row r="40" s="11" customFormat="1" x14ac:dyDescent="0.35"/>
    <row r="41" s="11" customFormat="1" hidden="1" x14ac:dyDescent="0.35"/>
    <row r="42" s="11" customFormat="1" hidden="1" x14ac:dyDescent="0.35"/>
    <row r="43" s="11" customFormat="1" hidden="1" x14ac:dyDescent="0.35"/>
    <row r="44" s="11" customFormat="1" hidden="1" x14ac:dyDescent="0.35"/>
    <row r="45" s="11" customFormat="1" hidden="1" x14ac:dyDescent="0.35"/>
    <row r="46" s="11" customFormat="1" hidden="1" x14ac:dyDescent="0.35"/>
    <row r="47" s="11" customFormat="1" hidden="1" x14ac:dyDescent="0.35"/>
    <row r="48" s="11" customFormat="1" hidden="1" x14ac:dyDescent="0.35"/>
    <row r="49" s="11" customFormat="1" hidden="1" x14ac:dyDescent="0.35"/>
    <row r="50" s="11" customFormat="1" hidden="1" x14ac:dyDescent="0.35"/>
    <row r="51" s="11" customFormat="1" hidden="1" x14ac:dyDescent="0.35"/>
    <row r="52" s="11" customFormat="1" hidden="1" x14ac:dyDescent="0.35"/>
    <row r="53" s="11" customFormat="1" hidden="1" x14ac:dyDescent="0.35"/>
    <row r="54" s="11" customFormat="1" hidden="1" x14ac:dyDescent="0.35"/>
    <row r="55" s="11" customFormat="1" hidden="1" x14ac:dyDescent="0.35"/>
    <row r="56" s="11" customFormat="1" hidden="1" x14ac:dyDescent="0.35"/>
    <row r="57" s="11" customFormat="1" hidden="1" x14ac:dyDescent="0.35"/>
  </sheetData>
  <sheetProtection sort="0" autoFilter="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A84C4-01C4-4E08-8D4C-CE49099C2CDD}">
  <sheetPr>
    <tabColor rgb="FFFF9862"/>
  </sheetPr>
  <dimension ref="A1:L183"/>
  <sheetViews>
    <sheetView topLeftCell="B123" workbookViewId="0">
      <selection activeCell="C139" sqref="C139"/>
    </sheetView>
  </sheetViews>
  <sheetFormatPr defaultColWidth="0" defaultRowHeight="14.5" zeroHeight="1" x14ac:dyDescent="0.35"/>
  <cols>
    <col min="1" max="1" width="44.7265625" style="3" bestFit="1" customWidth="1"/>
    <col min="2" max="2" width="61" style="3" bestFit="1" customWidth="1"/>
    <col min="3" max="3" width="48.26953125" style="3" customWidth="1"/>
    <col min="4" max="4" width="28.453125" style="3" customWidth="1"/>
    <col min="5" max="5" width="8" style="3" customWidth="1"/>
    <col min="6" max="7" width="13.26953125" style="3" customWidth="1"/>
    <col min="8" max="8" width="13.7265625" style="3" customWidth="1"/>
    <col min="9" max="9" width="8.7265625" style="3" hidden="1" customWidth="1"/>
    <col min="10" max="12" width="0" style="3" hidden="1" customWidth="1"/>
    <col min="13" max="16384" width="8.7265625" style="3" hidden="1"/>
  </cols>
  <sheetData>
    <row r="1" spans="1:8" s="1" customFormat="1" ht="126.75" customHeight="1" x14ac:dyDescent="0.35">
      <c r="A1" s="1" t="s">
        <v>0</v>
      </c>
      <c r="B1" s="1" t="s">
        <v>1</v>
      </c>
      <c r="C1" s="1" t="s">
        <v>2</v>
      </c>
      <c r="D1" s="1" t="s">
        <v>3</v>
      </c>
      <c r="E1" s="1" t="s">
        <v>4</v>
      </c>
      <c r="F1" s="1" t="s">
        <v>5</v>
      </c>
      <c r="G1" s="1" t="s">
        <v>6</v>
      </c>
      <c r="H1" s="1" t="s">
        <v>7</v>
      </c>
    </row>
    <row r="2" spans="1:8" s="1" customFormat="1" x14ac:dyDescent="0.35">
      <c r="A2" s="40"/>
      <c r="B2" s="40"/>
      <c r="C2" s="40"/>
      <c r="D2" s="40"/>
      <c r="E2" s="41" t="s">
        <v>391</v>
      </c>
      <c r="F2" s="42">
        <v>122161</v>
      </c>
      <c r="G2" s="42">
        <v>66406</v>
      </c>
      <c r="H2" s="43">
        <v>0.54400000000000004</v>
      </c>
    </row>
    <row r="3" spans="1:8" s="1" customFormat="1" x14ac:dyDescent="0.35">
      <c r="A3" s="40"/>
      <c r="B3" s="40"/>
      <c r="C3" s="40"/>
      <c r="D3" s="40"/>
      <c r="E3" s="41" t="s">
        <v>12</v>
      </c>
      <c r="F3" s="42">
        <v>117395</v>
      </c>
      <c r="G3" s="42">
        <v>62907</v>
      </c>
      <c r="H3" s="43">
        <v>0.53600000000000003</v>
      </c>
    </row>
    <row r="4" spans="1:8" s="1" customFormat="1" x14ac:dyDescent="0.35">
      <c r="A4" s="40"/>
      <c r="B4" s="40"/>
      <c r="C4" s="40"/>
      <c r="D4" s="40"/>
      <c r="E4" s="41" t="s">
        <v>690</v>
      </c>
      <c r="F4" s="42">
        <v>4766</v>
      </c>
      <c r="G4" s="42">
        <v>3499</v>
      </c>
      <c r="H4" s="43">
        <v>0.73399999999999999</v>
      </c>
    </row>
    <row r="5" spans="1:8" s="2" customFormat="1" x14ac:dyDescent="0.35"/>
    <row r="6" spans="1:8" x14ac:dyDescent="0.35">
      <c r="A6" s="3" t="s">
        <v>8</v>
      </c>
      <c r="B6" s="3" t="s">
        <v>9</v>
      </c>
      <c r="C6" s="3" t="s">
        <v>10</v>
      </c>
      <c r="D6" s="3" t="s">
        <v>11</v>
      </c>
      <c r="E6" s="3" t="s">
        <v>12</v>
      </c>
      <c r="F6" s="3">
        <v>590</v>
      </c>
      <c r="G6" s="3">
        <v>593</v>
      </c>
      <c r="H6" s="3">
        <v>100.5</v>
      </c>
    </row>
    <row r="7" spans="1:8" x14ac:dyDescent="0.35">
      <c r="A7" s="3" t="s">
        <v>13</v>
      </c>
      <c r="B7" s="3" t="s">
        <v>9</v>
      </c>
      <c r="C7" s="3" t="s">
        <v>10</v>
      </c>
      <c r="D7" s="3" t="s">
        <v>11</v>
      </c>
      <c r="E7" s="3" t="s">
        <v>12</v>
      </c>
      <c r="F7" s="3">
        <v>910</v>
      </c>
      <c r="G7" s="3">
        <v>386</v>
      </c>
      <c r="H7" s="3">
        <v>42.4</v>
      </c>
    </row>
    <row r="8" spans="1:8" x14ac:dyDescent="0.35">
      <c r="A8" s="3" t="s">
        <v>14</v>
      </c>
      <c r="B8" s="3" t="s">
        <v>15</v>
      </c>
      <c r="C8" s="3" t="s">
        <v>10</v>
      </c>
      <c r="D8" s="3" t="s">
        <v>11</v>
      </c>
      <c r="E8" s="3" t="s">
        <v>12</v>
      </c>
      <c r="F8" s="3">
        <v>640</v>
      </c>
      <c r="G8" s="3">
        <v>234</v>
      </c>
      <c r="H8" s="3">
        <v>36.6</v>
      </c>
    </row>
    <row r="9" spans="1:8" x14ac:dyDescent="0.35">
      <c r="A9" s="3" t="s">
        <v>16</v>
      </c>
      <c r="B9" s="3" t="s">
        <v>17</v>
      </c>
      <c r="C9" s="3" t="s">
        <v>18</v>
      </c>
      <c r="D9" s="3" t="s">
        <v>11</v>
      </c>
      <c r="E9" s="3" t="s">
        <v>12</v>
      </c>
      <c r="F9" s="3">
        <v>600</v>
      </c>
      <c r="G9" s="3">
        <v>365</v>
      </c>
      <c r="H9" s="3">
        <v>60.8</v>
      </c>
    </row>
    <row r="10" spans="1:8" x14ac:dyDescent="0.35">
      <c r="A10" s="3" t="s">
        <v>19</v>
      </c>
      <c r="B10" s="3" t="s">
        <v>20</v>
      </c>
      <c r="C10" s="3" t="s">
        <v>18</v>
      </c>
      <c r="D10" s="3" t="s">
        <v>11</v>
      </c>
      <c r="E10" s="3" t="s">
        <v>12</v>
      </c>
      <c r="F10" s="3">
        <v>470</v>
      </c>
      <c r="G10" s="3">
        <v>315</v>
      </c>
      <c r="H10" s="3">
        <v>67</v>
      </c>
    </row>
    <row r="11" spans="1:8" x14ac:dyDescent="0.35">
      <c r="A11" s="3" t="s">
        <v>21</v>
      </c>
      <c r="B11" s="3" t="s">
        <v>20</v>
      </c>
      <c r="C11" s="3" t="s">
        <v>18</v>
      </c>
      <c r="D11" s="3" t="s">
        <v>11</v>
      </c>
      <c r="E11" s="3" t="s">
        <v>12</v>
      </c>
      <c r="F11" s="3">
        <v>775</v>
      </c>
      <c r="G11" s="3">
        <v>528</v>
      </c>
      <c r="H11" s="3">
        <v>68.099999999999994</v>
      </c>
    </row>
    <row r="12" spans="1:8" x14ac:dyDescent="0.35">
      <c r="A12" s="3" t="s">
        <v>22</v>
      </c>
      <c r="B12" s="3" t="s">
        <v>23</v>
      </c>
      <c r="C12" s="3" t="s">
        <v>24</v>
      </c>
      <c r="D12" s="3" t="s">
        <v>11</v>
      </c>
      <c r="E12" s="3" t="s">
        <v>12</v>
      </c>
      <c r="F12" s="3">
        <v>775</v>
      </c>
      <c r="G12" s="3">
        <v>471</v>
      </c>
      <c r="H12" s="3">
        <v>60.8</v>
      </c>
    </row>
    <row r="13" spans="1:8" x14ac:dyDescent="0.35">
      <c r="A13" s="3" t="s">
        <v>25</v>
      </c>
      <c r="B13" s="3" t="s">
        <v>26</v>
      </c>
      <c r="C13" s="3" t="s">
        <v>24</v>
      </c>
      <c r="D13" s="3" t="s">
        <v>11</v>
      </c>
      <c r="E13" s="3" t="s">
        <v>12</v>
      </c>
      <c r="F13" s="3">
        <v>710</v>
      </c>
      <c r="G13" s="3">
        <v>601</v>
      </c>
      <c r="H13" s="3">
        <v>84.6</v>
      </c>
    </row>
    <row r="14" spans="1:8" x14ac:dyDescent="0.35">
      <c r="A14" s="3" t="s">
        <v>27</v>
      </c>
      <c r="B14" s="3" t="s">
        <v>28</v>
      </c>
      <c r="C14" s="3" t="s">
        <v>29</v>
      </c>
      <c r="D14" s="3" t="s">
        <v>11</v>
      </c>
      <c r="E14" s="3" t="s">
        <v>12</v>
      </c>
      <c r="F14" s="3">
        <v>810</v>
      </c>
      <c r="G14" s="3">
        <v>608</v>
      </c>
      <c r="H14" s="3">
        <v>75.099999999999994</v>
      </c>
    </row>
    <row r="15" spans="1:8" x14ac:dyDescent="0.35">
      <c r="A15" s="3" t="s">
        <v>30</v>
      </c>
      <c r="B15" s="3" t="s">
        <v>28</v>
      </c>
      <c r="C15" s="3" t="s">
        <v>29</v>
      </c>
      <c r="D15" s="3" t="s">
        <v>11</v>
      </c>
      <c r="E15" s="3" t="s">
        <v>12</v>
      </c>
      <c r="F15" s="3">
        <v>640</v>
      </c>
      <c r="G15" s="3">
        <v>275</v>
      </c>
      <c r="H15" s="3">
        <v>43</v>
      </c>
    </row>
    <row r="16" spans="1:8" x14ac:dyDescent="0.35">
      <c r="A16" s="3" t="s">
        <v>31</v>
      </c>
      <c r="B16" s="3" t="s">
        <v>28</v>
      </c>
      <c r="C16" s="3" t="s">
        <v>29</v>
      </c>
      <c r="D16" s="3" t="s">
        <v>11</v>
      </c>
      <c r="E16" s="3" t="s">
        <v>12</v>
      </c>
      <c r="F16" s="3">
        <v>975</v>
      </c>
      <c r="G16" s="3">
        <v>643</v>
      </c>
      <c r="H16" s="3">
        <v>65.900000000000006</v>
      </c>
    </row>
    <row r="17" spans="1:8" x14ac:dyDescent="0.35">
      <c r="A17" s="3" t="s">
        <v>32</v>
      </c>
      <c r="B17" s="3" t="s">
        <v>33</v>
      </c>
      <c r="C17" s="3" t="s">
        <v>34</v>
      </c>
      <c r="D17" s="3" t="s">
        <v>11</v>
      </c>
      <c r="E17" s="3" t="s">
        <v>12</v>
      </c>
      <c r="F17" s="3">
        <v>880</v>
      </c>
      <c r="G17" s="3">
        <v>225</v>
      </c>
      <c r="H17" s="3">
        <v>25.6</v>
      </c>
    </row>
    <row r="18" spans="1:8" x14ac:dyDescent="0.35">
      <c r="A18" s="3" t="s">
        <v>35</v>
      </c>
      <c r="B18" s="3" t="s">
        <v>36</v>
      </c>
      <c r="C18" s="3" t="s">
        <v>37</v>
      </c>
      <c r="D18" s="3" t="s">
        <v>11</v>
      </c>
      <c r="E18" s="3" t="s">
        <v>12</v>
      </c>
      <c r="F18" s="3">
        <v>700</v>
      </c>
      <c r="G18" s="3">
        <v>399</v>
      </c>
      <c r="H18" s="3">
        <v>57</v>
      </c>
    </row>
    <row r="19" spans="1:8" x14ac:dyDescent="0.35">
      <c r="A19" s="3" t="s">
        <v>38</v>
      </c>
      <c r="B19" s="3" t="s">
        <v>39</v>
      </c>
      <c r="C19" s="3" t="s">
        <v>37</v>
      </c>
      <c r="D19" s="3" t="s">
        <v>11</v>
      </c>
      <c r="E19" s="3" t="s">
        <v>12</v>
      </c>
      <c r="F19" s="3">
        <v>800</v>
      </c>
      <c r="G19" s="3">
        <v>530</v>
      </c>
      <c r="H19" s="3">
        <v>66.2</v>
      </c>
    </row>
    <row r="20" spans="1:8" x14ac:dyDescent="0.35">
      <c r="A20" s="3" t="s">
        <v>40</v>
      </c>
      <c r="B20" s="3" t="s">
        <v>41</v>
      </c>
      <c r="C20" s="3" t="s">
        <v>42</v>
      </c>
      <c r="D20" s="3" t="s">
        <v>11</v>
      </c>
      <c r="E20" s="3" t="s">
        <v>12</v>
      </c>
      <c r="F20" s="3">
        <v>995</v>
      </c>
      <c r="G20" s="3">
        <v>689</v>
      </c>
      <c r="H20" s="3">
        <v>69.2</v>
      </c>
    </row>
    <row r="21" spans="1:8" x14ac:dyDescent="0.35">
      <c r="A21" s="3" t="s">
        <v>43</v>
      </c>
      <c r="B21" s="3" t="s">
        <v>41</v>
      </c>
      <c r="C21" s="3" t="s">
        <v>42</v>
      </c>
      <c r="D21" s="3" t="s">
        <v>11</v>
      </c>
      <c r="E21" s="3" t="s">
        <v>12</v>
      </c>
      <c r="F21" s="3">
        <v>715</v>
      </c>
      <c r="G21" s="3">
        <v>392</v>
      </c>
      <c r="H21" s="3">
        <v>54.8</v>
      </c>
    </row>
    <row r="22" spans="1:8" x14ac:dyDescent="0.35">
      <c r="A22" s="3" t="s">
        <v>44</v>
      </c>
      <c r="B22" s="3" t="s">
        <v>45</v>
      </c>
      <c r="C22" s="3" t="s">
        <v>42</v>
      </c>
      <c r="D22" s="3" t="s">
        <v>11</v>
      </c>
      <c r="E22" s="3" t="s">
        <v>12</v>
      </c>
      <c r="F22" s="3">
        <v>550</v>
      </c>
      <c r="G22" s="3">
        <v>219</v>
      </c>
      <c r="H22" s="3">
        <v>39.799999999999997</v>
      </c>
    </row>
    <row r="23" spans="1:8" x14ac:dyDescent="0.35">
      <c r="A23" s="3" t="s">
        <v>46</v>
      </c>
      <c r="B23" s="3" t="s">
        <v>47</v>
      </c>
      <c r="C23" s="3" t="s">
        <v>48</v>
      </c>
      <c r="D23" s="3" t="s">
        <v>49</v>
      </c>
      <c r="E23" s="3" t="s">
        <v>12</v>
      </c>
      <c r="F23" s="3">
        <v>560</v>
      </c>
      <c r="G23" s="3">
        <v>192</v>
      </c>
      <c r="H23" s="3">
        <v>34.299999999999997</v>
      </c>
    </row>
    <row r="24" spans="1:8" x14ac:dyDescent="0.35">
      <c r="A24" s="3" t="s">
        <v>50</v>
      </c>
      <c r="B24" s="3" t="s">
        <v>51</v>
      </c>
      <c r="C24" s="3" t="s">
        <v>48</v>
      </c>
      <c r="D24" s="3" t="s">
        <v>49</v>
      </c>
      <c r="E24" s="3" t="s">
        <v>12</v>
      </c>
      <c r="F24" s="3">
        <v>360</v>
      </c>
      <c r="G24" s="3">
        <v>235</v>
      </c>
      <c r="H24" s="3">
        <v>65.3</v>
      </c>
    </row>
    <row r="25" spans="1:8" x14ac:dyDescent="0.35">
      <c r="A25" s="3" t="s">
        <v>52</v>
      </c>
      <c r="B25" s="3" t="s">
        <v>51</v>
      </c>
      <c r="C25" s="3" t="s">
        <v>48</v>
      </c>
      <c r="D25" s="3" t="s">
        <v>49</v>
      </c>
      <c r="E25" s="3" t="s">
        <v>12</v>
      </c>
      <c r="F25" s="3">
        <v>305</v>
      </c>
      <c r="G25" s="3">
        <v>6</v>
      </c>
      <c r="H25" s="3">
        <v>2</v>
      </c>
    </row>
    <row r="26" spans="1:8" x14ac:dyDescent="0.35">
      <c r="A26" s="3" t="s">
        <v>53</v>
      </c>
      <c r="B26" s="3" t="s">
        <v>54</v>
      </c>
      <c r="C26" s="3" t="s">
        <v>48</v>
      </c>
      <c r="D26" s="3" t="s">
        <v>49</v>
      </c>
      <c r="E26" s="3" t="s">
        <v>12</v>
      </c>
      <c r="F26" s="3">
        <v>245</v>
      </c>
      <c r="G26" s="3">
        <v>157</v>
      </c>
      <c r="H26" s="3">
        <v>64.099999999999994</v>
      </c>
    </row>
    <row r="27" spans="1:8" x14ac:dyDescent="0.35">
      <c r="A27" s="3" t="s">
        <v>55</v>
      </c>
      <c r="B27" s="3" t="s">
        <v>56</v>
      </c>
      <c r="C27" s="3" t="s">
        <v>48</v>
      </c>
      <c r="D27" s="3" t="s">
        <v>49</v>
      </c>
      <c r="E27" s="3" t="s">
        <v>12</v>
      </c>
      <c r="F27" s="3">
        <v>285</v>
      </c>
      <c r="G27" s="3">
        <v>156</v>
      </c>
      <c r="H27" s="3">
        <v>54.7</v>
      </c>
    </row>
    <row r="28" spans="1:8" x14ac:dyDescent="0.35">
      <c r="A28" s="3" t="s">
        <v>57</v>
      </c>
      <c r="B28" s="3" t="s">
        <v>58</v>
      </c>
      <c r="C28" s="3" t="s">
        <v>59</v>
      </c>
      <c r="D28" s="3" t="s">
        <v>49</v>
      </c>
      <c r="E28" s="3" t="s">
        <v>12</v>
      </c>
      <c r="F28" s="3">
        <v>380</v>
      </c>
      <c r="G28" s="3">
        <v>382</v>
      </c>
      <c r="H28" s="3">
        <v>100.5</v>
      </c>
    </row>
    <row r="29" spans="1:8" x14ac:dyDescent="0.35">
      <c r="A29" s="3" t="s">
        <v>60</v>
      </c>
      <c r="B29" s="3" t="s">
        <v>58</v>
      </c>
      <c r="C29" s="3" t="s">
        <v>59</v>
      </c>
      <c r="D29" s="3" t="s">
        <v>49</v>
      </c>
      <c r="E29" s="3" t="s">
        <v>12</v>
      </c>
      <c r="F29" s="3">
        <v>735</v>
      </c>
      <c r="G29" s="3">
        <v>699</v>
      </c>
      <c r="H29" s="3">
        <v>95.1</v>
      </c>
    </row>
    <row r="30" spans="1:8" x14ac:dyDescent="0.35">
      <c r="A30" s="3" t="s">
        <v>61</v>
      </c>
      <c r="B30" s="3" t="s">
        <v>62</v>
      </c>
      <c r="C30" s="3" t="s">
        <v>59</v>
      </c>
      <c r="D30" s="3" t="s">
        <v>49</v>
      </c>
      <c r="E30" s="3" t="s">
        <v>12</v>
      </c>
      <c r="F30" s="3">
        <v>475</v>
      </c>
      <c r="G30" s="3">
        <v>70</v>
      </c>
      <c r="H30" s="3">
        <v>14.7</v>
      </c>
    </row>
    <row r="31" spans="1:8" x14ac:dyDescent="0.35">
      <c r="A31" s="3" t="s">
        <v>63</v>
      </c>
      <c r="B31" s="3" t="s">
        <v>64</v>
      </c>
      <c r="C31" s="3" t="s">
        <v>59</v>
      </c>
      <c r="D31" s="3" t="s">
        <v>49</v>
      </c>
      <c r="E31" s="3" t="s">
        <v>12</v>
      </c>
      <c r="F31" s="3">
        <v>335</v>
      </c>
      <c r="G31" s="3">
        <v>316</v>
      </c>
      <c r="H31" s="3">
        <v>94.3</v>
      </c>
    </row>
    <row r="32" spans="1:8" x14ac:dyDescent="0.35">
      <c r="A32" s="3" t="s">
        <v>65</v>
      </c>
      <c r="B32" s="3" t="s">
        <v>66</v>
      </c>
      <c r="C32" s="3" t="s">
        <v>67</v>
      </c>
      <c r="D32" s="3" t="s">
        <v>49</v>
      </c>
      <c r="E32" s="3" t="s">
        <v>12</v>
      </c>
      <c r="F32" s="3">
        <v>385</v>
      </c>
      <c r="G32" s="3">
        <v>264</v>
      </c>
      <c r="H32" s="3">
        <v>68.599999999999994</v>
      </c>
    </row>
    <row r="33" spans="1:8" x14ac:dyDescent="0.35">
      <c r="A33" s="3" t="s">
        <v>68</v>
      </c>
      <c r="B33" s="3" t="s">
        <v>66</v>
      </c>
      <c r="C33" s="3" t="s">
        <v>67</v>
      </c>
      <c r="D33" s="3" t="s">
        <v>49</v>
      </c>
      <c r="E33" s="3" t="s">
        <v>12</v>
      </c>
      <c r="F33" s="3">
        <v>510</v>
      </c>
      <c r="G33" s="3">
        <v>317</v>
      </c>
      <c r="H33" s="3">
        <v>62.2</v>
      </c>
    </row>
    <row r="34" spans="1:8" x14ac:dyDescent="0.35">
      <c r="A34" s="3" t="s">
        <v>69</v>
      </c>
      <c r="B34" s="3" t="s">
        <v>70</v>
      </c>
      <c r="C34" s="3" t="s">
        <v>67</v>
      </c>
      <c r="D34" s="3" t="s">
        <v>49</v>
      </c>
      <c r="E34" s="3" t="s">
        <v>12</v>
      </c>
      <c r="F34" s="3">
        <v>300</v>
      </c>
      <c r="G34" s="3">
        <v>157</v>
      </c>
      <c r="H34" s="3">
        <v>52.3</v>
      </c>
    </row>
    <row r="35" spans="1:8" x14ac:dyDescent="0.35">
      <c r="A35" s="3" t="s">
        <v>71</v>
      </c>
      <c r="B35" s="3" t="s">
        <v>70</v>
      </c>
      <c r="C35" s="3" t="s">
        <v>67</v>
      </c>
      <c r="D35" s="3" t="s">
        <v>49</v>
      </c>
      <c r="E35" s="3" t="s">
        <v>12</v>
      </c>
      <c r="F35" s="3">
        <v>300</v>
      </c>
      <c r="G35" s="3">
        <v>213</v>
      </c>
      <c r="H35" s="3">
        <v>71</v>
      </c>
    </row>
    <row r="36" spans="1:8" x14ac:dyDescent="0.35">
      <c r="A36" s="3" t="s">
        <v>72</v>
      </c>
      <c r="B36" s="3" t="s">
        <v>73</v>
      </c>
      <c r="C36" s="3" t="s">
        <v>67</v>
      </c>
      <c r="D36" s="3" t="s">
        <v>49</v>
      </c>
      <c r="E36" s="3" t="s">
        <v>12</v>
      </c>
      <c r="F36" s="3">
        <v>525</v>
      </c>
      <c r="G36" s="3">
        <v>180</v>
      </c>
      <c r="H36" s="3">
        <v>34.299999999999997</v>
      </c>
    </row>
    <row r="37" spans="1:8" x14ac:dyDescent="0.35">
      <c r="A37" s="3" t="s">
        <v>74</v>
      </c>
      <c r="B37" s="3" t="s">
        <v>73</v>
      </c>
      <c r="C37" s="3" t="s">
        <v>67</v>
      </c>
      <c r="D37" s="3" t="s">
        <v>49</v>
      </c>
      <c r="E37" s="3" t="s">
        <v>12</v>
      </c>
      <c r="F37" s="3">
        <v>705</v>
      </c>
      <c r="G37" s="3">
        <v>86</v>
      </c>
      <c r="H37" s="3">
        <v>12.2</v>
      </c>
    </row>
    <row r="38" spans="1:8" x14ac:dyDescent="0.35">
      <c r="A38" s="3" t="s">
        <v>75</v>
      </c>
      <c r="B38" s="3" t="s">
        <v>76</v>
      </c>
      <c r="C38" s="3" t="s">
        <v>67</v>
      </c>
      <c r="D38" s="3" t="s">
        <v>49</v>
      </c>
      <c r="E38" s="3" t="s">
        <v>12</v>
      </c>
      <c r="F38" s="3">
        <v>470</v>
      </c>
      <c r="G38" s="3">
        <v>311</v>
      </c>
      <c r="H38" s="3">
        <v>66.2</v>
      </c>
    </row>
    <row r="39" spans="1:8" x14ac:dyDescent="0.35">
      <c r="A39" s="3" t="s">
        <v>77</v>
      </c>
      <c r="B39" s="3" t="s">
        <v>78</v>
      </c>
      <c r="C39" s="3" t="s">
        <v>79</v>
      </c>
      <c r="D39" s="3" t="s">
        <v>49</v>
      </c>
      <c r="E39" s="3" t="s">
        <v>12</v>
      </c>
      <c r="F39" s="3">
        <v>630</v>
      </c>
      <c r="G39" s="3">
        <v>426</v>
      </c>
      <c r="H39" s="3">
        <v>67.599999999999994</v>
      </c>
    </row>
    <row r="40" spans="1:8" x14ac:dyDescent="0.35">
      <c r="A40" s="3" t="s">
        <v>80</v>
      </c>
      <c r="B40" s="3" t="s">
        <v>81</v>
      </c>
      <c r="C40" s="3" t="s">
        <v>79</v>
      </c>
      <c r="D40" s="3" t="s">
        <v>49</v>
      </c>
      <c r="E40" s="3" t="s">
        <v>12</v>
      </c>
      <c r="F40" s="3">
        <v>495</v>
      </c>
      <c r="G40" s="3">
        <v>142</v>
      </c>
      <c r="H40" s="3">
        <v>28.7</v>
      </c>
    </row>
    <row r="41" spans="1:8" x14ac:dyDescent="0.35">
      <c r="A41" s="3" t="s">
        <v>82</v>
      </c>
      <c r="B41" s="3" t="s">
        <v>81</v>
      </c>
      <c r="C41" s="3" t="s">
        <v>79</v>
      </c>
      <c r="D41" s="3" t="s">
        <v>49</v>
      </c>
      <c r="E41" s="3" t="s">
        <v>12</v>
      </c>
      <c r="F41" s="3">
        <v>550</v>
      </c>
      <c r="G41" s="3">
        <v>390</v>
      </c>
      <c r="H41" s="3">
        <v>70.900000000000006</v>
      </c>
    </row>
    <row r="42" spans="1:8" x14ac:dyDescent="0.35">
      <c r="A42" s="3" t="s">
        <v>83</v>
      </c>
      <c r="B42" s="3" t="s">
        <v>84</v>
      </c>
      <c r="C42" s="3" t="s">
        <v>79</v>
      </c>
      <c r="D42" s="3" t="s">
        <v>49</v>
      </c>
      <c r="E42" s="3" t="s">
        <v>12</v>
      </c>
      <c r="F42" s="3">
        <v>690</v>
      </c>
      <c r="G42" s="3">
        <v>363</v>
      </c>
      <c r="H42" s="3">
        <v>52.6</v>
      </c>
    </row>
    <row r="43" spans="1:8" x14ac:dyDescent="0.35">
      <c r="A43" s="3" t="s">
        <v>85</v>
      </c>
      <c r="B43" s="3" t="s">
        <v>84</v>
      </c>
      <c r="C43" s="3" t="s">
        <v>79</v>
      </c>
      <c r="D43" s="3" t="s">
        <v>49</v>
      </c>
      <c r="E43" s="3" t="s">
        <v>12</v>
      </c>
      <c r="F43" s="3">
        <v>505</v>
      </c>
      <c r="G43" s="3">
        <v>197</v>
      </c>
      <c r="H43" s="3">
        <v>39</v>
      </c>
    </row>
    <row r="44" spans="1:8" x14ac:dyDescent="0.35">
      <c r="A44" s="3" t="s">
        <v>86</v>
      </c>
      <c r="B44" s="3" t="s">
        <v>87</v>
      </c>
      <c r="C44" s="3" t="s">
        <v>88</v>
      </c>
      <c r="D44" s="3" t="s">
        <v>49</v>
      </c>
      <c r="E44" s="3" t="s">
        <v>12</v>
      </c>
      <c r="F44" s="3">
        <v>520</v>
      </c>
      <c r="G44" s="3">
        <v>443</v>
      </c>
      <c r="H44" s="3">
        <v>85.2</v>
      </c>
    </row>
    <row r="45" spans="1:8" x14ac:dyDescent="0.35">
      <c r="A45" s="3" t="s">
        <v>89</v>
      </c>
      <c r="B45" s="3" t="s">
        <v>90</v>
      </c>
      <c r="C45" s="3" t="s">
        <v>88</v>
      </c>
      <c r="D45" s="3" t="s">
        <v>49</v>
      </c>
      <c r="E45" s="3" t="s">
        <v>12</v>
      </c>
      <c r="F45" s="3">
        <v>160</v>
      </c>
      <c r="G45" s="3">
        <v>124</v>
      </c>
      <c r="H45" s="3">
        <v>77.5</v>
      </c>
    </row>
    <row r="46" spans="1:8" x14ac:dyDescent="0.35">
      <c r="A46" s="3" t="s">
        <v>91</v>
      </c>
      <c r="B46" s="3" t="s">
        <v>90</v>
      </c>
      <c r="C46" s="3" t="s">
        <v>88</v>
      </c>
      <c r="D46" s="3" t="s">
        <v>49</v>
      </c>
      <c r="E46" s="3" t="s">
        <v>12</v>
      </c>
      <c r="F46" s="3">
        <v>360</v>
      </c>
      <c r="G46" s="3">
        <v>200</v>
      </c>
      <c r="H46" s="3">
        <v>55.6</v>
      </c>
    </row>
    <row r="47" spans="1:8" x14ac:dyDescent="0.35">
      <c r="A47" s="3" t="s">
        <v>92</v>
      </c>
      <c r="B47" s="3" t="s">
        <v>93</v>
      </c>
      <c r="C47" s="3" t="s">
        <v>88</v>
      </c>
      <c r="D47" s="3" t="s">
        <v>49</v>
      </c>
      <c r="E47" s="3" t="s">
        <v>12</v>
      </c>
      <c r="F47" s="3">
        <v>420</v>
      </c>
      <c r="G47" s="3">
        <v>386</v>
      </c>
      <c r="H47" s="3">
        <v>91.9</v>
      </c>
    </row>
    <row r="48" spans="1:8" x14ac:dyDescent="0.35">
      <c r="A48" s="3" t="s">
        <v>94</v>
      </c>
      <c r="B48" s="3" t="s">
        <v>95</v>
      </c>
      <c r="C48" s="3" t="s">
        <v>88</v>
      </c>
      <c r="D48" s="3" t="s">
        <v>49</v>
      </c>
      <c r="E48" s="3" t="s">
        <v>12</v>
      </c>
      <c r="F48" s="3">
        <v>365</v>
      </c>
      <c r="G48" s="3">
        <v>97</v>
      </c>
      <c r="H48" s="3">
        <v>26.6</v>
      </c>
    </row>
    <row r="49" spans="1:8" x14ac:dyDescent="0.35">
      <c r="A49" s="3" t="s">
        <v>96</v>
      </c>
      <c r="B49" s="3" t="s">
        <v>97</v>
      </c>
      <c r="C49" s="3" t="s">
        <v>98</v>
      </c>
      <c r="D49" s="3" t="s">
        <v>99</v>
      </c>
      <c r="E49" s="3" t="s">
        <v>12</v>
      </c>
      <c r="F49" s="3">
        <v>940</v>
      </c>
      <c r="G49" s="3">
        <v>394</v>
      </c>
      <c r="H49" s="3">
        <v>41.9</v>
      </c>
    </row>
    <row r="50" spans="1:8" x14ac:dyDescent="0.35">
      <c r="A50" s="3" t="s">
        <v>100</v>
      </c>
      <c r="B50" s="3" t="s">
        <v>97</v>
      </c>
      <c r="C50" s="3" t="s">
        <v>98</v>
      </c>
      <c r="D50" s="3" t="s">
        <v>99</v>
      </c>
      <c r="E50" s="3" t="s">
        <v>12</v>
      </c>
      <c r="F50" s="3">
        <v>900</v>
      </c>
      <c r="G50" s="3">
        <v>378</v>
      </c>
      <c r="H50" s="3">
        <v>42</v>
      </c>
    </row>
    <row r="51" spans="1:8" x14ac:dyDescent="0.35">
      <c r="A51" s="3" t="s">
        <v>101</v>
      </c>
      <c r="B51" s="3" t="s">
        <v>97</v>
      </c>
      <c r="C51" s="3" t="s">
        <v>98</v>
      </c>
      <c r="D51" s="3" t="s">
        <v>99</v>
      </c>
      <c r="E51" s="3" t="s">
        <v>12</v>
      </c>
      <c r="F51" s="3">
        <v>1075</v>
      </c>
      <c r="G51" s="3">
        <v>919</v>
      </c>
      <c r="H51" s="3">
        <v>85.5</v>
      </c>
    </row>
    <row r="52" spans="1:8" x14ac:dyDescent="0.35">
      <c r="A52" s="3" t="s">
        <v>102</v>
      </c>
      <c r="B52" s="3" t="s">
        <v>103</v>
      </c>
      <c r="C52" s="3" t="s">
        <v>104</v>
      </c>
      <c r="D52" s="3" t="s">
        <v>99</v>
      </c>
      <c r="E52" s="3" t="s">
        <v>12</v>
      </c>
      <c r="F52" s="3">
        <v>550</v>
      </c>
      <c r="G52" s="3">
        <v>363</v>
      </c>
      <c r="H52" s="3">
        <v>66</v>
      </c>
    </row>
    <row r="53" spans="1:8" x14ac:dyDescent="0.35">
      <c r="A53" s="3" t="s">
        <v>105</v>
      </c>
      <c r="B53" s="3" t="s">
        <v>103</v>
      </c>
      <c r="C53" s="3" t="s">
        <v>104</v>
      </c>
      <c r="D53" s="3" t="s">
        <v>99</v>
      </c>
      <c r="E53" s="3" t="s">
        <v>12</v>
      </c>
      <c r="F53" s="3">
        <v>495</v>
      </c>
      <c r="G53" s="3">
        <v>342</v>
      </c>
      <c r="H53" s="3">
        <v>69.099999999999994</v>
      </c>
    </row>
    <row r="54" spans="1:8" x14ac:dyDescent="0.35">
      <c r="A54" s="3" t="s">
        <v>106</v>
      </c>
      <c r="B54" s="3" t="s">
        <v>107</v>
      </c>
      <c r="C54" s="3" t="s">
        <v>104</v>
      </c>
      <c r="D54" s="3" t="s">
        <v>99</v>
      </c>
      <c r="E54" s="3" t="s">
        <v>12</v>
      </c>
      <c r="F54" s="3">
        <v>1175</v>
      </c>
      <c r="G54" s="3">
        <v>423</v>
      </c>
      <c r="H54" s="3">
        <v>36</v>
      </c>
    </row>
    <row r="55" spans="1:8" x14ac:dyDescent="0.35">
      <c r="A55" s="3" t="s">
        <v>108</v>
      </c>
      <c r="B55" s="3" t="s">
        <v>109</v>
      </c>
      <c r="C55" s="3" t="s">
        <v>104</v>
      </c>
      <c r="D55" s="3" t="s">
        <v>99</v>
      </c>
      <c r="E55" s="3" t="s">
        <v>12</v>
      </c>
      <c r="F55" s="3">
        <v>815</v>
      </c>
      <c r="G55" s="3">
        <v>469</v>
      </c>
      <c r="H55" s="3">
        <v>57.5</v>
      </c>
    </row>
    <row r="56" spans="1:8" x14ac:dyDescent="0.35">
      <c r="A56" s="3" t="s">
        <v>110</v>
      </c>
      <c r="B56" s="3" t="s">
        <v>111</v>
      </c>
      <c r="C56" s="3" t="s">
        <v>104</v>
      </c>
      <c r="D56" s="3" t="s">
        <v>99</v>
      </c>
      <c r="E56" s="3" t="s">
        <v>12</v>
      </c>
      <c r="F56" s="3">
        <v>945</v>
      </c>
      <c r="G56" s="3">
        <v>768</v>
      </c>
      <c r="H56" s="3">
        <v>81.3</v>
      </c>
    </row>
    <row r="57" spans="1:8" x14ac:dyDescent="0.35">
      <c r="A57" s="3" t="s">
        <v>112</v>
      </c>
      <c r="B57" s="3" t="s">
        <v>113</v>
      </c>
      <c r="C57" s="3" t="s">
        <v>114</v>
      </c>
      <c r="D57" s="3" t="s">
        <v>99</v>
      </c>
      <c r="E57" s="3" t="s">
        <v>12</v>
      </c>
      <c r="F57" s="3">
        <v>675</v>
      </c>
      <c r="G57" s="3">
        <v>313</v>
      </c>
      <c r="H57" s="3">
        <v>46.4</v>
      </c>
    </row>
    <row r="58" spans="1:8" x14ac:dyDescent="0.35">
      <c r="A58" s="3" t="s">
        <v>115</v>
      </c>
      <c r="B58" s="3" t="s">
        <v>116</v>
      </c>
      <c r="C58" s="3" t="s">
        <v>114</v>
      </c>
      <c r="D58" s="3" t="s">
        <v>99</v>
      </c>
      <c r="E58" s="3" t="s">
        <v>12</v>
      </c>
      <c r="F58" s="3">
        <v>470</v>
      </c>
      <c r="G58" s="3">
        <v>289</v>
      </c>
      <c r="H58" s="3">
        <v>61.5</v>
      </c>
    </row>
    <row r="59" spans="1:8" x14ac:dyDescent="0.35">
      <c r="A59" s="3" t="s">
        <v>117</v>
      </c>
      <c r="B59" s="3" t="s">
        <v>118</v>
      </c>
      <c r="C59" s="3" t="s">
        <v>114</v>
      </c>
      <c r="D59" s="3" t="s">
        <v>99</v>
      </c>
      <c r="E59" s="3" t="s">
        <v>12</v>
      </c>
      <c r="F59" s="3">
        <v>950</v>
      </c>
      <c r="G59" s="3">
        <v>231</v>
      </c>
      <c r="H59" s="3">
        <v>24.3</v>
      </c>
    </row>
    <row r="60" spans="1:8" x14ac:dyDescent="0.35">
      <c r="A60" s="3" t="s">
        <v>119</v>
      </c>
      <c r="B60" s="3" t="s">
        <v>120</v>
      </c>
      <c r="C60" s="3" t="s">
        <v>121</v>
      </c>
      <c r="D60" s="3" t="s">
        <v>99</v>
      </c>
      <c r="E60" s="3" t="s">
        <v>12</v>
      </c>
      <c r="F60" s="3">
        <v>720</v>
      </c>
      <c r="G60" s="3">
        <v>104</v>
      </c>
      <c r="H60" s="3">
        <v>14.4</v>
      </c>
    </row>
    <row r="61" spans="1:8" x14ac:dyDescent="0.35">
      <c r="A61" s="3" t="s">
        <v>122</v>
      </c>
      <c r="B61" s="3" t="s">
        <v>123</v>
      </c>
      <c r="C61" s="3" t="s">
        <v>121</v>
      </c>
      <c r="D61" s="3" t="s">
        <v>99</v>
      </c>
      <c r="E61" s="3" t="s">
        <v>12</v>
      </c>
      <c r="F61" s="3">
        <v>1130</v>
      </c>
      <c r="G61" s="3">
        <v>817</v>
      </c>
      <c r="H61" s="3">
        <v>72.3</v>
      </c>
    </row>
    <row r="62" spans="1:8" x14ac:dyDescent="0.35">
      <c r="A62" s="3" t="s">
        <v>383</v>
      </c>
      <c r="B62" s="3" t="s">
        <v>123</v>
      </c>
      <c r="C62" s="3" t="s">
        <v>121</v>
      </c>
      <c r="D62" s="3" t="s">
        <v>99</v>
      </c>
      <c r="E62" s="3" t="s">
        <v>12</v>
      </c>
      <c r="F62" s="3">
        <v>645</v>
      </c>
      <c r="G62" s="3">
        <v>388</v>
      </c>
      <c r="H62" s="3">
        <v>60.2</v>
      </c>
    </row>
    <row r="63" spans="1:8" x14ac:dyDescent="0.35">
      <c r="A63" s="3" t="s">
        <v>124</v>
      </c>
      <c r="B63" s="3" t="s">
        <v>125</v>
      </c>
      <c r="C63" s="3" t="s">
        <v>126</v>
      </c>
      <c r="D63" s="3" t="s">
        <v>99</v>
      </c>
      <c r="E63" s="3" t="s">
        <v>12</v>
      </c>
      <c r="F63" s="3">
        <v>605</v>
      </c>
      <c r="G63" s="3">
        <v>403</v>
      </c>
      <c r="H63" s="3">
        <v>66.599999999999994</v>
      </c>
    </row>
    <row r="64" spans="1:8" x14ac:dyDescent="0.35">
      <c r="A64" s="3" t="s">
        <v>127</v>
      </c>
      <c r="B64" s="3" t="s">
        <v>128</v>
      </c>
      <c r="C64" s="3" t="s">
        <v>126</v>
      </c>
      <c r="D64" s="3" t="s">
        <v>99</v>
      </c>
      <c r="E64" s="3" t="s">
        <v>12</v>
      </c>
      <c r="F64" s="3">
        <v>435</v>
      </c>
      <c r="G64" s="3">
        <v>317</v>
      </c>
      <c r="H64" s="3">
        <v>72.900000000000006</v>
      </c>
    </row>
    <row r="65" spans="1:8" x14ac:dyDescent="0.35">
      <c r="A65" s="3" t="s">
        <v>129</v>
      </c>
      <c r="B65" s="3" t="s">
        <v>130</v>
      </c>
      <c r="C65" s="3" t="s">
        <v>131</v>
      </c>
      <c r="D65" s="3" t="s">
        <v>99</v>
      </c>
      <c r="E65" s="3" t="s">
        <v>12</v>
      </c>
      <c r="F65" s="3">
        <v>1930</v>
      </c>
      <c r="G65" s="3">
        <v>1311</v>
      </c>
      <c r="H65" s="3">
        <v>67.900000000000006</v>
      </c>
    </row>
    <row r="66" spans="1:8" x14ac:dyDescent="0.35">
      <c r="A66" s="3" t="s">
        <v>132</v>
      </c>
      <c r="B66" s="3" t="s">
        <v>130</v>
      </c>
      <c r="C66" s="3" t="s">
        <v>131</v>
      </c>
      <c r="D66" s="3" t="s">
        <v>99</v>
      </c>
      <c r="E66" s="3" t="s">
        <v>12</v>
      </c>
      <c r="F66" s="3">
        <v>525</v>
      </c>
      <c r="G66" s="3">
        <v>362</v>
      </c>
      <c r="H66" s="3">
        <v>69</v>
      </c>
    </row>
    <row r="67" spans="1:8" x14ac:dyDescent="0.35">
      <c r="A67" s="3" t="s">
        <v>133</v>
      </c>
      <c r="B67" s="3" t="s">
        <v>134</v>
      </c>
      <c r="C67" s="3" t="s">
        <v>135</v>
      </c>
      <c r="D67" s="3" t="s">
        <v>99</v>
      </c>
      <c r="E67" s="3" t="s">
        <v>12</v>
      </c>
      <c r="F67" s="3">
        <v>185</v>
      </c>
      <c r="G67" s="3">
        <v>83</v>
      </c>
      <c r="H67" s="3">
        <v>44.9</v>
      </c>
    </row>
    <row r="68" spans="1:8" x14ac:dyDescent="0.35">
      <c r="A68" s="3" t="s">
        <v>136</v>
      </c>
      <c r="B68" s="3" t="s">
        <v>134</v>
      </c>
      <c r="C68" s="3" t="s">
        <v>135</v>
      </c>
      <c r="D68" s="3" t="s">
        <v>99</v>
      </c>
      <c r="E68" s="3" t="s">
        <v>12</v>
      </c>
      <c r="F68" s="3">
        <v>600</v>
      </c>
      <c r="G68" s="3">
        <v>412</v>
      </c>
      <c r="H68" s="3">
        <v>68.7</v>
      </c>
    </row>
    <row r="69" spans="1:8" x14ac:dyDescent="0.35">
      <c r="A69" s="3" t="s">
        <v>137</v>
      </c>
      <c r="B69" s="3" t="s">
        <v>134</v>
      </c>
      <c r="C69" s="3" t="s">
        <v>135</v>
      </c>
      <c r="D69" s="3" t="s">
        <v>99</v>
      </c>
      <c r="E69" s="3" t="s">
        <v>12</v>
      </c>
      <c r="F69" s="3">
        <v>675</v>
      </c>
      <c r="G69" s="3">
        <v>513</v>
      </c>
      <c r="H69" s="3">
        <v>76</v>
      </c>
    </row>
    <row r="70" spans="1:8" x14ac:dyDescent="0.35">
      <c r="A70" s="3" t="s">
        <v>138</v>
      </c>
      <c r="B70" s="3" t="s">
        <v>139</v>
      </c>
      <c r="C70" s="3" t="s">
        <v>140</v>
      </c>
      <c r="D70" s="3" t="s">
        <v>99</v>
      </c>
      <c r="E70" s="3" t="s">
        <v>12</v>
      </c>
      <c r="F70" s="3">
        <v>1340</v>
      </c>
      <c r="G70" s="3">
        <v>186</v>
      </c>
      <c r="H70" s="3">
        <v>13.9</v>
      </c>
    </row>
    <row r="71" spans="1:8" x14ac:dyDescent="0.35">
      <c r="A71" s="3" t="s">
        <v>141</v>
      </c>
      <c r="B71" s="3" t="s">
        <v>142</v>
      </c>
      <c r="C71" s="3" t="s">
        <v>143</v>
      </c>
      <c r="D71" s="3" t="s">
        <v>99</v>
      </c>
      <c r="E71" s="3" t="s">
        <v>12</v>
      </c>
      <c r="F71" s="3">
        <v>1040</v>
      </c>
      <c r="G71" s="3">
        <v>454</v>
      </c>
      <c r="H71" s="3">
        <v>43.7</v>
      </c>
    </row>
    <row r="72" spans="1:8" x14ac:dyDescent="0.35">
      <c r="A72" s="3" t="s">
        <v>144</v>
      </c>
      <c r="B72" s="3" t="s">
        <v>145</v>
      </c>
      <c r="C72" s="3" t="s">
        <v>146</v>
      </c>
      <c r="D72" s="3" t="s">
        <v>99</v>
      </c>
      <c r="E72" s="3" t="s">
        <v>12</v>
      </c>
      <c r="F72" s="3">
        <v>1710</v>
      </c>
      <c r="G72" s="3">
        <v>1095</v>
      </c>
      <c r="H72" s="3">
        <v>64</v>
      </c>
    </row>
    <row r="73" spans="1:8" x14ac:dyDescent="0.35">
      <c r="A73" s="3" t="s">
        <v>147</v>
      </c>
      <c r="B73" s="3" t="s">
        <v>148</v>
      </c>
      <c r="C73" s="3" t="s">
        <v>146</v>
      </c>
      <c r="D73" s="3" t="s">
        <v>99</v>
      </c>
      <c r="E73" s="3" t="s">
        <v>12</v>
      </c>
      <c r="F73" s="3">
        <v>1025</v>
      </c>
      <c r="G73" s="3">
        <v>609</v>
      </c>
      <c r="H73" s="3">
        <v>59.4</v>
      </c>
    </row>
    <row r="74" spans="1:8" x14ac:dyDescent="0.35">
      <c r="A74" s="3" t="s">
        <v>149</v>
      </c>
      <c r="B74" s="3" t="s">
        <v>150</v>
      </c>
      <c r="C74" s="3" t="s">
        <v>151</v>
      </c>
      <c r="D74" s="3" t="s">
        <v>99</v>
      </c>
      <c r="E74" s="3" t="s">
        <v>12</v>
      </c>
      <c r="F74" s="3">
        <v>1740</v>
      </c>
      <c r="G74" s="3">
        <v>802</v>
      </c>
      <c r="H74" s="3">
        <v>46.1</v>
      </c>
    </row>
    <row r="75" spans="1:8" x14ac:dyDescent="0.35">
      <c r="A75" s="3" t="s">
        <v>152</v>
      </c>
      <c r="B75" s="3" t="s">
        <v>153</v>
      </c>
      <c r="C75" s="3" t="s">
        <v>154</v>
      </c>
      <c r="D75" s="3" t="s">
        <v>155</v>
      </c>
      <c r="E75" s="3" t="s">
        <v>12</v>
      </c>
      <c r="F75" s="3">
        <v>270</v>
      </c>
      <c r="G75" s="3">
        <v>287</v>
      </c>
      <c r="H75" s="3">
        <v>106.3</v>
      </c>
    </row>
    <row r="76" spans="1:8" x14ac:dyDescent="0.35">
      <c r="A76" s="3" t="s">
        <v>156</v>
      </c>
      <c r="B76" s="3" t="s">
        <v>157</v>
      </c>
      <c r="C76" s="3" t="s">
        <v>154</v>
      </c>
      <c r="D76" s="3" t="s">
        <v>155</v>
      </c>
      <c r="E76" s="3" t="s">
        <v>12</v>
      </c>
      <c r="F76" s="3">
        <v>1145</v>
      </c>
      <c r="G76" s="3">
        <v>785</v>
      </c>
      <c r="H76" s="3">
        <v>68.599999999999994</v>
      </c>
    </row>
    <row r="77" spans="1:8" x14ac:dyDescent="0.35">
      <c r="A77" s="3" t="s">
        <v>158</v>
      </c>
      <c r="B77" s="3" t="s">
        <v>159</v>
      </c>
      <c r="C77" s="3" t="s">
        <v>154</v>
      </c>
      <c r="D77" s="3" t="s">
        <v>155</v>
      </c>
      <c r="E77" s="3" t="s">
        <v>12</v>
      </c>
      <c r="F77" s="3">
        <v>610</v>
      </c>
      <c r="G77" s="3">
        <v>297</v>
      </c>
      <c r="H77" s="3">
        <v>48.7</v>
      </c>
    </row>
    <row r="78" spans="1:8" x14ac:dyDescent="0.35">
      <c r="A78" s="3" t="s">
        <v>160</v>
      </c>
      <c r="B78" s="3" t="s">
        <v>159</v>
      </c>
      <c r="C78" s="3" t="s">
        <v>154</v>
      </c>
      <c r="D78" s="3" t="s">
        <v>155</v>
      </c>
      <c r="E78" s="3" t="s">
        <v>12</v>
      </c>
      <c r="F78" s="3">
        <v>675</v>
      </c>
      <c r="G78" s="3">
        <v>403</v>
      </c>
      <c r="H78" s="3">
        <v>59.7</v>
      </c>
    </row>
    <row r="79" spans="1:8" x14ac:dyDescent="0.35">
      <c r="A79" s="3" t="s">
        <v>161</v>
      </c>
      <c r="B79" s="3" t="s">
        <v>162</v>
      </c>
      <c r="C79" s="3" t="s">
        <v>154</v>
      </c>
      <c r="D79" s="3" t="s">
        <v>155</v>
      </c>
      <c r="E79" s="3" t="s">
        <v>12</v>
      </c>
      <c r="F79" s="3">
        <v>585</v>
      </c>
      <c r="G79" s="3">
        <v>284</v>
      </c>
      <c r="H79" s="3">
        <v>48.5</v>
      </c>
    </row>
    <row r="80" spans="1:8" x14ac:dyDescent="0.35">
      <c r="A80" s="3" t="s">
        <v>163</v>
      </c>
      <c r="B80" s="3" t="s">
        <v>162</v>
      </c>
      <c r="C80" s="3" t="s">
        <v>154</v>
      </c>
      <c r="D80" s="3" t="s">
        <v>155</v>
      </c>
      <c r="E80" s="3" t="s">
        <v>12</v>
      </c>
      <c r="F80" s="3">
        <v>625</v>
      </c>
      <c r="G80" s="3">
        <v>363</v>
      </c>
      <c r="H80" s="3">
        <v>58.1</v>
      </c>
    </row>
    <row r="81" spans="1:8" x14ac:dyDescent="0.35">
      <c r="A81" s="3" t="s">
        <v>164</v>
      </c>
      <c r="B81" s="3" t="s">
        <v>165</v>
      </c>
      <c r="C81" s="3" t="s">
        <v>166</v>
      </c>
      <c r="D81" s="3" t="s">
        <v>155</v>
      </c>
      <c r="E81" s="3" t="s">
        <v>12</v>
      </c>
      <c r="F81" s="3">
        <v>1000</v>
      </c>
      <c r="G81" s="3">
        <v>605</v>
      </c>
      <c r="H81" s="3">
        <v>60.5</v>
      </c>
    </row>
    <row r="82" spans="1:8" x14ac:dyDescent="0.35">
      <c r="A82" s="3" t="s">
        <v>167</v>
      </c>
      <c r="B82" s="3" t="s">
        <v>165</v>
      </c>
      <c r="C82" s="3" t="s">
        <v>166</v>
      </c>
      <c r="D82" s="3" t="s">
        <v>155</v>
      </c>
      <c r="E82" s="3" t="s">
        <v>12</v>
      </c>
      <c r="F82" s="3">
        <v>1030</v>
      </c>
      <c r="G82" s="3">
        <v>747</v>
      </c>
      <c r="H82" s="3">
        <v>72.5</v>
      </c>
    </row>
    <row r="83" spans="1:8" x14ac:dyDescent="0.35">
      <c r="A83" s="3" t="s">
        <v>168</v>
      </c>
      <c r="B83" s="3" t="s">
        <v>169</v>
      </c>
      <c r="C83" s="3" t="s">
        <v>166</v>
      </c>
      <c r="D83" s="3" t="s">
        <v>155</v>
      </c>
      <c r="E83" s="3" t="s">
        <v>12</v>
      </c>
      <c r="F83" s="3">
        <v>1130</v>
      </c>
      <c r="G83" s="3">
        <v>825</v>
      </c>
      <c r="H83" s="3">
        <v>73</v>
      </c>
    </row>
    <row r="84" spans="1:8" x14ac:dyDescent="0.35">
      <c r="A84" s="3" t="s">
        <v>170</v>
      </c>
      <c r="B84" s="3" t="s">
        <v>171</v>
      </c>
      <c r="C84" s="3" t="s">
        <v>166</v>
      </c>
      <c r="D84" s="3" t="s">
        <v>155</v>
      </c>
      <c r="E84" s="3" t="s">
        <v>12</v>
      </c>
      <c r="F84" s="3">
        <v>515</v>
      </c>
      <c r="G84" s="3">
        <v>174</v>
      </c>
      <c r="H84" s="3">
        <v>33.799999999999997</v>
      </c>
    </row>
    <row r="85" spans="1:8" x14ac:dyDescent="0.35">
      <c r="A85" s="3" t="s">
        <v>172</v>
      </c>
      <c r="B85" s="3" t="s">
        <v>173</v>
      </c>
      <c r="C85" s="3" t="s">
        <v>166</v>
      </c>
      <c r="D85" s="3" t="s">
        <v>155</v>
      </c>
      <c r="E85" s="3" t="s">
        <v>12</v>
      </c>
      <c r="F85" s="3">
        <v>1540</v>
      </c>
      <c r="G85" s="3">
        <v>938</v>
      </c>
      <c r="H85" s="3">
        <v>60.9</v>
      </c>
    </row>
    <row r="86" spans="1:8" x14ac:dyDescent="0.35">
      <c r="A86" s="3" t="s">
        <v>174</v>
      </c>
      <c r="B86" s="3" t="s">
        <v>175</v>
      </c>
      <c r="C86" s="3" t="s">
        <v>166</v>
      </c>
      <c r="D86" s="3" t="s">
        <v>155</v>
      </c>
      <c r="E86" s="3" t="s">
        <v>12</v>
      </c>
      <c r="F86" s="3">
        <v>1170</v>
      </c>
      <c r="G86" s="3">
        <v>449</v>
      </c>
      <c r="H86" s="3">
        <v>38.4</v>
      </c>
    </row>
    <row r="87" spans="1:8" x14ac:dyDescent="0.35">
      <c r="A87" s="3" t="s">
        <v>176</v>
      </c>
      <c r="B87" s="3" t="s">
        <v>177</v>
      </c>
      <c r="C87" s="3" t="s">
        <v>166</v>
      </c>
      <c r="D87" s="3" t="s">
        <v>155</v>
      </c>
      <c r="E87" s="3" t="s">
        <v>12</v>
      </c>
      <c r="F87" s="3">
        <v>135</v>
      </c>
      <c r="G87" s="3">
        <v>8</v>
      </c>
      <c r="H87" s="3">
        <v>5.9</v>
      </c>
    </row>
    <row r="88" spans="1:8" x14ac:dyDescent="0.35">
      <c r="A88" s="3" t="s">
        <v>178</v>
      </c>
      <c r="B88" s="3" t="s">
        <v>177</v>
      </c>
      <c r="C88" s="3" t="s">
        <v>166</v>
      </c>
      <c r="D88" s="3" t="s">
        <v>155</v>
      </c>
      <c r="E88" s="3" t="s">
        <v>12</v>
      </c>
      <c r="F88" s="3">
        <v>1140</v>
      </c>
      <c r="G88" s="3">
        <v>216</v>
      </c>
      <c r="H88" s="3">
        <v>18.899999999999999</v>
      </c>
    </row>
    <row r="89" spans="1:8" x14ac:dyDescent="0.35">
      <c r="A89" s="3" t="s">
        <v>179</v>
      </c>
      <c r="B89" s="3" t="s">
        <v>180</v>
      </c>
      <c r="C89" s="3" t="s">
        <v>166</v>
      </c>
      <c r="D89" s="3" t="s">
        <v>155</v>
      </c>
      <c r="E89" s="3" t="s">
        <v>12</v>
      </c>
      <c r="F89" s="3">
        <v>650</v>
      </c>
      <c r="G89" s="3">
        <v>394</v>
      </c>
      <c r="H89" s="3">
        <v>60.6</v>
      </c>
    </row>
    <row r="90" spans="1:8" x14ac:dyDescent="0.35">
      <c r="A90" s="3" t="s">
        <v>181</v>
      </c>
      <c r="B90" s="3" t="s">
        <v>180</v>
      </c>
      <c r="C90" s="3" t="s">
        <v>166</v>
      </c>
      <c r="D90" s="3" t="s">
        <v>155</v>
      </c>
      <c r="E90" s="3" t="s">
        <v>12</v>
      </c>
      <c r="F90" s="3">
        <v>1435</v>
      </c>
      <c r="G90" s="3">
        <v>434</v>
      </c>
      <c r="H90" s="3">
        <v>30.2</v>
      </c>
    </row>
    <row r="91" spans="1:8" x14ac:dyDescent="0.35">
      <c r="A91" s="3" t="s">
        <v>182</v>
      </c>
      <c r="B91" s="3" t="s">
        <v>183</v>
      </c>
      <c r="C91" s="3" t="s">
        <v>166</v>
      </c>
      <c r="D91" s="3" t="s">
        <v>155</v>
      </c>
      <c r="E91" s="3" t="s">
        <v>12</v>
      </c>
      <c r="F91" s="3">
        <v>1200</v>
      </c>
      <c r="G91" s="3">
        <v>573</v>
      </c>
      <c r="H91" s="3">
        <v>47.8</v>
      </c>
    </row>
    <row r="92" spans="1:8" x14ac:dyDescent="0.35">
      <c r="A92" s="3" t="s">
        <v>184</v>
      </c>
      <c r="B92" s="3" t="s">
        <v>185</v>
      </c>
      <c r="C92" s="3" t="s">
        <v>186</v>
      </c>
      <c r="D92" s="3" t="s">
        <v>155</v>
      </c>
      <c r="E92" s="3" t="s">
        <v>12</v>
      </c>
      <c r="F92" s="3">
        <v>1300</v>
      </c>
      <c r="G92" s="3">
        <v>819</v>
      </c>
      <c r="H92" s="3">
        <v>63</v>
      </c>
    </row>
    <row r="93" spans="1:8" x14ac:dyDescent="0.35">
      <c r="A93" s="3" t="s">
        <v>187</v>
      </c>
      <c r="B93" s="3" t="s">
        <v>188</v>
      </c>
      <c r="C93" s="3" t="s">
        <v>186</v>
      </c>
      <c r="D93" s="3" t="s">
        <v>155</v>
      </c>
      <c r="E93" s="3" t="s">
        <v>12</v>
      </c>
      <c r="F93" s="3">
        <v>805</v>
      </c>
      <c r="G93" s="3">
        <v>351</v>
      </c>
      <c r="H93" s="3">
        <v>43.6</v>
      </c>
    </row>
    <row r="94" spans="1:8" x14ac:dyDescent="0.35">
      <c r="A94" s="3" t="s">
        <v>189</v>
      </c>
      <c r="B94" s="3" t="s">
        <v>190</v>
      </c>
      <c r="C94" s="3" t="s">
        <v>186</v>
      </c>
      <c r="D94" s="3" t="s">
        <v>155</v>
      </c>
      <c r="E94" s="3" t="s">
        <v>12</v>
      </c>
      <c r="F94" s="3">
        <v>1370</v>
      </c>
      <c r="G94" s="3">
        <v>784</v>
      </c>
      <c r="H94" s="3">
        <v>57.2</v>
      </c>
    </row>
    <row r="95" spans="1:8" x14ac:dyDescent="0.35">
      <c r="A95" s="3" t="s">
        <v>191</v>
      </c>
      <c r="B95" s="3" t="s">
        <v>192</v>
      </c>
      <c r="C95" s="3" t="s">
        <v>186</v>
      </c>
      <c r="D95" s="3" t="s">
        <v>155</v>
      </c>
      <c r="E95" s="3" t="s">
        <v>12</v>
      </c>
      <c r="F95" s="3">
        <v>910</v>
      </c>
      <c r="G95" s="3">
        <v>99</v>
      </c>
      <c r="H95" s="3">
        <v>10.9</v>
      </c>
    </row>
    <row r="96" spans="1:8" x14ac:dyDescent="0.35">
      <c r="A96" s="3" t="s">
        <v>193</v>
      </c>
      <c r="B96" s="3" t="s">
        <v>194</v>
      </c>
      <c r="C96" s="3" t="s">
        <v>195</v>
      </c>
      <c r="D96" s="3" t="s">
        <v>155</v>
      </c>
      <c r="E96" s="3" t="s">
        <v>12</v>
      </c>
      <c r="F96" s="3">
        <v>640</v>
      </c>
      <c r="G96" s="3">
        <v>315</v>
      </c>
      <c r="H96" s="3">
        <v>49.2</v>
      </c>
    </row>
    <row r="97" spans="1:8" x14ac:dyDescent="0.35">
      <c r="A97" s="3" t="s">
        <v>196</v>
      </c>
      <c r="B97" s="3" t="s">
        <v>197</v>
      </c>
      <c r="C97" s="3" t="s">
        <v>195</v>
      </c>
      <c r="D97" s="3" t="s">
        <v>155</v>
      </c>
      <c r="E97" s="3" t="s">
        <v>12</v>
      </c>
      <c r="F97" s="3">
        <v>905</v>
      </c>
      <c r="G97" s="3">
        <v>1251</v>
      </c>
      <c r="H97" s="3">
        <v>138.19999999999999</v>
      </c>
    </row>
    <row r="98" spans="1:8" x14ac:dyDescent="0.35">
      <c r="A98" s="3" t="s">
        <v>198</v>
      </c>
      <c r="B98" s="3" t="s">
        <v>199</v>
      </c>
      <c r="C98" s="3" t="s">
        <v>195</v>
      </c>
      <c r="D98" s="3" t="s">
        <v>155</v>
      </c>
      <c r="E98" s="3" t="s">
        <v>12</v>
      </c>
      <c r="F98" s="3">
        <v>930</v>
      </c>
      <c r="G98" s="3">
        <v>348</v>
      </c>
      <c r="H98" s="3">
        <v>37.4</v>
      </c>
    </row>
    <row r="99" spans="1:8" x14ac:dyDescent="0.35">
      <c r="A99" s="3" t="s">
        <v>200</v>
      </c>
      <c r="B99" s="3" t="s">
        <v>201</v>
      </c>
      <c r="C99" s="3" t="s">
        <v>195</v>
      </c>
      <c r="D99" s="3" t="s">
        <v>155</v>
      </c>
      <c r="E99" s="3" t="s">
        <v>12</v>
      </c>
      <c r="F99" s="3">
        <v>1405</v>
      </c>
      <c r="G99" s="3">
        <v>169</v>
      </c>
      <c r="H99" s="3">
        <v>12</v>
      </c>
    </row>
    <row r="100" spans="1:8" x14ac:dyDescent="0.35">
      <c r="A100" s="3" t="s">
        <v>202</v>
      </c>
      <c r="B100" s="3" t="s">
        <v>203</v>
      </c>
      <c r="C100" s="3" t="s">
        <v>195</v>
      </c>
      <c r="D100" s="3" t="s">
        <v>155</v>
      </c>
      <c r="E100" s="3" t="s">
        <v>12</v>
      </c>
      <c r="F100" s="3">
        <v>1760</v>
      </c>
      <c r="G100" s="3">
        <v>1670</v>
      </c>
      <c r="H100" s="3">
        <v>94.9</v>
      </c>
    </row>
    <row r="101" spans="1:8" x14ac:dyDescent="0.35">
      <c r="A101" s="3" t="s">
        <v>204</v>
      </c>
      <c r="B101" s="3" t="s">
        <v>205</v>
      </c>
      <c r="C101" s="3" t="s">
        <v>206</v>
      </c>
      <c r="D101" s="3" t="s">
        <v>207</v>
      </c>
      <c r="E101" s="3" t="s">
        <v>12</v>
      </c>
      <c r="F101" s="3">
        <v>565</v>
      </c>
      <c r="G101" s="3">
        <v>317</v>
      </c>
      <c r="H101" s="3">
        <v>56.1</v>
      </c>
    </row>
    <row r="102" spans="1:8" x14ac:dyDescent="0.35">
      <c r="A102" s="3" t="s">
        <v>208</v>
      </c>
      <c r="B102" s="3" t="s">
        <v>209</v>
      </c>
      <c r="C102" s="3" t="s">
        <v>206</v>
      </c>
      <c r="D102" s="3" t="s">
        <v>207</v>
      </c>
      <c r="E102" s="3" t="s">
        <v>12</v>
      </c>
      <c r="F102" s="3">
        <v>250</v>
      </c>
      <c r="G102" s="3">
        <v>162</v>
      </c>
      <c r="H102" s="3">
        <v>64.8</v>
      </c>
    </row>
    <row r="103" spans="1:8" x14ac:dyDescent="0.35">
      <c r="A103" s="3" t="s">
        <v>210</v>
      </c>
      <c r="B103" s="3" t="s">
        <v>211</v>
      </c>
      <c r="C103" s="3" t="s">
        <v>206</v>
      </c>
      <c r="D103" s="3" t="s">
        <v>207</v>
      </c>
      <c r="E103" s="3" t="s">
        <v>12</v>
      </c>
      <c r="F103" s="3">
        <v>1135</v>
      </c>
      <c r="G103" s="3">
        <v>702</v>
      </c>
      <c r="H103" s="3">
        <v>61.9</v>
      </c>
    </row>
    <row r="104" spans="1:8" x14ac:dyDescent="0.35">
      <c r="A104" s="3" t="s">
        <v>212</v>
      </c>
      <c r="B104" s="3" t="s">
        <v>211</v>
      </c>
      <c r="C104" s="3" t="s">
        <v>206</v>
      </c>
      <c r="D104" s="3" t="s">
        <v>207</v>
      </c>
      <c r="E104" s="3" t="s">
        <v>12</v>
      </c>
      <c r="F104" s="3">
        <v>1220</v>
      </c>
      <c r="G104" s="3">
        <v>459</v>
      </c>
      <c r="H104" s="3">
        <v>37.6</v>
      </c>
    </row>
    <row r="105" spans="1:8" x14ac:dyDescent="0.35">
      <c r="A105" s="3" t="s">
        <v>213</v>
      </c>
      <c r="B105" s="3" t="s">
        <v>214</v>
      </c>
      <c r="C105" s="3" t="s">
        <v>206</v>
      </c>
      <c r="D105" s="3" t="s">
        <v>207</v>
      </c>
      <c r="E105" s="3" t="s">
        <v>12</v>
      </c>
      <c r="F105" s="3">
        <v>660</v>
      </c>
      <c r="G105" s="3">
        <v>162</v>
      </c>
      <c r="H105" s="3">
        <v>24.5</v>
      </c>
    </row>
    <row r="106" spans="1:8" x14ac:dyDescent="0.35">
      <c r="A106" s="3" t="s">
        <v>215</v>
      </c>
      <c r="B106" s="3" t="s">
        <v>216</v>
      </c>
      <c r="C106" s="3" t="s">
        <v>206</v>
      </c>
      <c r="D106" s="3" t="s">
        <v>207</v>
      </c>
      <c r="E106" s="3" t="s">
        <v>12</v>
      </c>
      <c r="F106" s="3">
        <v>545</v>
      </c>
      <c r="G106" s="3">
        <v>186</v>
      </c>
      <c r="H106" s="3">
        <v>34.1</v>
      </c>
    </row>
    <row r="107" spans="1:8" x14ac:dyDescent="0.35">
      <c r="A107" s="3" t="s">
        <v>217</v>
      </c>
      <c r="B107" s="3" t="s">
        <v>218</v>
      </c>
      <c r="C107" s="3" t="s">
        <v>206</v>
      </c>
      <c r="D107" s="3" t="s">
        <v>207</v>
      </c>
      <c r="E107" s="3" t="s">
        <v>12</v>
      </c>
      <c r="F107" s="3">
        <v>1195</v>
      </c>
      <c r="G107" s="3">
        <v>569</v>
      </c>
      <c r="H107" s="3">
        <v>47.6</v>
      </c>
    </row>
    <row r="108" spans="1:8" x14ac:dyDescent="0.35">
      <c r="A108" s="3" t="s">
        <v>219</v>
      </c>
      <c r="B108" s="3" t="s">
        <v>220</v>
      </c>
      <c r="C108" s="3" t="s">
        <v>206</v>
      </c>
      <c r="D108" s="3" t="s">
        <v>207</v>
      </c>
      <c r="E108" s="3" t="s">
        <v>12</v>
      </c>
      <c r="F108" s="3">
        <v>555</v>
      </c>
      <c r="G108" s="3">
        <v>480</v>
      </c>
      <c r="H108" s="3">
        <v>86.5</v>
      </c>
    </row>
    <row r="109" spans="1:8" x14ac:dyDescent="0.35">
      <c r="A109" s="3" t="s">
        <v>221</v>
      </c>
      <c r="B109" s="3" t="s">
        <v>222</v>
      </c>
      <c r="C109" s="3" t="s">
        <v>206</v>
      </c>
      <c r="D109" s="3" t="s">
        <v>207</v>
      </c>
      <c r="E109" s="3" t="s">
        <v>12</v>
      </c>
      <c r="F109" s="3">
        <v>995</v>
      </c>
      <c r="G109" s="3">
        <v>574</v>
      </c>
      <c r="H109" s="3">
        <v>57.7</v>
      </c>
    </row>
    <row r="110" spans="1:8" x14ac:dyDescent="0.35">
      <c r="A110" s="3" t="s">
        <v>223</v>
      </c>
      <c r="B110" s="3" t="s">
        <v>224</v>
      </c>
      <c r="C110" s="3" t="s">
        <v>225</v>
      </c>
      <c r="D110" s="3" t="s">
        <v>207</v>
      </c>
      <c r="E110" s="3" t="s">
        <v>12</v>
      </c>
      <c r="F110" s="3">
        <v>800</v>
      </c>
      <c r="G110" s="3">
        <v>556</v>
      </c>
      <c r="H110" s="3">
        <v>69.5</v>
      </c>
    </row>
    <row r="111" spans="1:8" x14ac:dyDescent="0.35">
      <c r="A111" s="3" t="s">
        <v>226</v>
      </c>
      <c r="B111" s="3" t="s">
        <v>227</v>
      </c>
      <c r="C111" s="3" t="s">
        <v>225</v>
      </c>
      <c r="D111" s="3" t="s">
        <v>207</v>
      </c>
      <c r="E111" s="3" t="s">
        <v>12</v>
      </c>
      <c r="F111" s="3">
        <v>815</v>
      </c>
      <c r="G111" s="3">
        <v>519</v>
      </c>
      <c r="H111" s="3">
        <v>63.7</v>
      </c>
    </row>
    <row r="112" spans="1:8" x14ac:dyDescent="0.35">
      <c r="A112" s="3" t="s">
        <v>228</v>
      </c>
      <c r="B112" s="3" t="s">
        <v>227</v>
      </c>
      <c r="C112" s="3" t="s">
        <v>225</v>
      </c>
      <c r="D112" s="3" t="s">
        <v>207</v>
      </c>
      <c r="E112" s="3" t="s">
        <v>12</v>
      </c>
      <c r="F112" s="3">
        <v>935</v>
      </c>
      <c r="G112" s="3">
        <v>435</v>
      </c>
      <c r="H112" s="3">
        <v>46.5</v>
      </c>
    </row>
    <row r="113" spans="1:8" x14ac:dyDescent="0.35">
      <c r="A113" s="3" t="s">
        <v>229</v>
      </c>
      <c r="B113" s="3" t="s">
        <v>230</v>
      </c>
      <c r="C113" s="3" t="s">
        <v>225</v>
      </c>
      <c r="D113" s="3" t="s">
        <v>207</v>
      </c>
      <c r="E113" s="3" t="s">
        <v>12</v>
      </c>
      <c r="F113" s="3">
        <v>680</v>
      </c>
      <c r="G113" s="3">
        <v>490</v>
      </c>
      <c r="H113" s="3">
        <v>72.099999999999994</v>
      </c>
    </row>
    <row r="114" spans="1:8" x14ac:dyDescent="0.35">
      <c r="A114" s="3" t="s">
        <v>231</v>
      </c>
      <c r="B114" s="3" t="s">
        <v>230</v>
      </c>
      <c r="C114" s="3" t="s">
        <v>225</v>
      </c>
      <c r="D114" s="3" t="s">
        <v>207</v>
      </c>
      <c r="E114" s="3" t="s">
        <v>12</v>
      </c>
      <c r="F114" s="3">
        <v>635</v>
      </c>
      <c r="G114" s="3">
        <v>463</v>
      </c>
      <c r="H114" s="3">
        <v>72.900000000000006</v>
      </c>
    </row>
    <row r="115" spans="1:8" x14ac:dyDescent="0.35">
      <c r="A115" s="3" t="s">
        <v>232</v>
      </c>
      <c r="B115" s="3" t="s">
        <v>230</v>
      </c>
      <c r="C115" s="3" t="s">
        <v>225</v>
      </c>
      <c r="D115" s="3" t="s">
        <v>207</v>
      </c>
      <c r="E115" s="3" t="s">
        <v>12</v>
      </c>
      <c r="F115" s="3">
        <v>635</v>
      </c>
      <c r="G115" s="3">
        <v>323</v>
      </c>
      <c r="H115" s="3">
        <v>50.9</v>
      </c>
    </row>
    <row r="116" spans="1:8" x14ac:dyDescent="0.35">
      <c r="A116" s="3" t="s">
        <v>233</v>
      </c>
      <c r="B116" s="3" t="s">
        <v>230</v>
      </c>
      <c r="C116" s="3" t="s">
        <v>225</v>
      </c>
      <c r="D116" s="3" t="s">
        <v>207</v>
      </c>
      <c r="E116" s="3" t="s">
        <v>12</v>
      </c>
      <c r="F116" s="3">
        <v>865</v>
      </c>
      <c r="G116" s="3">
        <v>466</v>
      </c>
      <c r="H116" s="3">
        <v>53.9</v>
      </c>
    </row>
    <row r="117" spans="1:8" x14ac:dyDescent="0.35">
      <c r="A117" s="3" t="s">
        <v>234</v>
      </c>
      <c r="B117" s="3" t="s">
        <v>235</v>
      </c>
      <c r="C117" s="3" t="s">
        <v>225</v>
      </c>
      <c r="D117" s="3" t="s">
        <v>207</v>
      </c>
      <c r="E117" s="3" t="s">
        <v>12</v>
      </c>
      <c r="F117" s="3">
        <v>755</v>
      </c>
      <c r="G117" s="3">
        <v>415</v>
      </c>
      <c r="H117" s="3">
        <v>55</v>
      </c>
    </row>
    <row r="118" spans="1:8" x14ac:dyDescent="0.35">
      <c r="A118" s="3" t="s">
        <v>236</v>
      </c>
      <c r="B118" s="3" t="s">
        <v>237</v>
      </c>
      <c r="C118" s="3" t="s">
        <v>225</v>
      </c>
      <c r="D118" s="3" t="s">
        <v>207</v>
      </c>
      <c r="E118" s="3" t="s">
        <v>12</v>
      </c>
      <c r="F118" s="3">
        <v>1305</v>
      </c>
      <c r="G118" s="3">
        <v>754</v>
      </c>
      <c r="H118" s="3">
        <v>57.8</v>
      </c>
    </row>
    <row r="119" spans="1:8" x14ac:dyDescent="0.35">
      <c r="A119" s="3" t="s">
        <v>238</v>
      </c>
      <c r="B119" s="3" t="s">
        <v>239</v>
      </c>
      <c r="C119" s="3" t="s">
        <v>225</v>
      </c>
      <c r="D119" s="3" t="s">
        <v>207</v>
      </c>
      <c r="E119" s="3" t="s">
        <v>12</v>
      </c>
      <c r="F119" s="3">
        <v>680</v>
      </c>
      <c r="G119" s="3">
        <v>449</v>
      </c>
      <c r="H119" s="3">
        <v>66</v>
      </c>
    </row>
    <row r="120" spans="1:8" x14ac:dyDescent="0.35">
      <c r="A120" s="3" t="s">
        <v>240</v>
      </c>
      <c r="B120" s="3" t="s">
        <v>241</v>
      </c>
      <c r="C120" s="3" t="s">
        <v>242</v>
      </c>
      <c r="D120" s="3" t="s">
        <v>207</v>
      </c>
      <c r="E120" s="3" t="s">
        <v>12</v>
      </c>
      <c r="F120" s="3">
        <v>1210</v>
      </c>
      <c r="G120" s="3">
        <v>11</v>
      </c>
      <c r="H120" s="3">
        <v>0.9</v>
      </c>
    </row>
    <row r="121" spans="1:8" x14ac:dyDescent="0.35">
      <c r="A121" s="3" t="s">
        <v>243</v>
      </c>
      <c r="B121" s="3" t="s">
        <v>244</v>
      </c>
      <c r="C121" s="3" t="s">
        <v>242</v>
      </c>
      <c r="D121" s="3" t="s">
        <v>207</v>
      </c>
      <c r="E121" s="3" t="s">
        <v>12</v>
      </c>
      <c r="F121" s="3">
        <v>1390</v>
      </c>
      <c r="G121" s="3">
        <v>1038</v>
      </c>
      <c r="H121" s="3">
        <v>74.7</v>
      </c>
    </row>
    <row r="122" spans="1:8" x14ac:dyDescent="0.35">
      <c r="A122" s="3" t="s">
        <v>245</v>
      </c>
      <c r="B122" s="3" t="s">
        <v>246</v>
      </c>
      <c r="C122" s="3" t="s">
        <v>242</v>
      </c>
      <c r="D122" s="3" t="s">
        <v>207</v>
      </c>
      <c r="E122" s="3" t="s">
        <v>12</v>
      </c>
      <c r="F122" s="3">
        <v>290</v>
      </c>
      <c r="G122" s="3">
        <v>203</v>
      </c>
      <c r="H122" s="3">
        <v>70</v>
      </c>
    </row>
    <row r="123" spans="1:8" x14ac:dyDescent="0.35">
      <c r="A123" s="3" t="s">
        <v>247</v>
      </c>
      <c r="B123" s="3" t="s">
        <v>246</v>
      </c>
      <c r="C123" s="3" t="s">
        <v>242</v>
      </c>
      <c r="D123" s="3" t="s">
        <v>207</v>
      </c>
      <c r="E123" s="3" t="s">
        <v>12</v>
      </c>
      <c r="F123" s="3">
        <v>670</v>
      </c>
      <c r="G123" s="3">
        <v>477</v>
      </c>
      <c r="H123" s="3">
        <v>71.2</v>
      </c>
    </row>
    <row r="124" spans="1:8" x14ac:dyDescent="0.35">
      <c r="A124" s="3" t="s">
        <v>248</v>
      </c>
      <c r="B124" s="3" t="s">
        <v>249</v>
      </c>
      <c r="C124" s="3" t="s">
        <v>242</v>
      </c>
      <c r="D124" s="3" t="s">
        <v>207</v>
      </c>
      <c r="E124" s="3" t="s">
        <v>12</v>
      </c>
      <c r="F124" s="3">
        <v>310</v>
      </c>
      <c r="G124" s="3">
        <v>239</v>
      </c>
      <c r="H124" s="3">
        <v>77.099999999999994</v>
      </c>
    </row>
    <row r="125" spans="1:8" x14ac:dyDescent="0.35">
      <c r="A125" s="3" t="s">
        <v>250</v>
      </c>
      <c r="B125" s="3" t="s">
        <v>249</v>
      </c>
      <c r="C125" s="3" t="s">
        <v>242</v>
      </c>
      <c r="D125" s="3" t="s">
        <v>207</v>
      </c>
      <c r="E125" s="3" t="s">
        <v>12</v>
      </c>
      <c r="F125" s="3">
        <v>475</v>
      </c>
      <c r="G125" s="3">
        <v>166</v>
      </c>
      <c r="H125" s="3">
        <v>34.9</v>
      </c>
    </row>
    <row r="126" spans="1:8" x14ac:dyDescent="0.35">
      <c r="A126" s="3" t="s">
        <v>251</v>
      </c>
      <c r="B126" s="3" t="s">
        <v>252</v>
      </c>
      <c r="C126" s="3" t="s">
        <v>253</v>
      </c>
      <c r="D126" s="3" t="s">
        <v>254</v>
      </c>
      <c r="E126" s="3" t="s">
        <v>12</v>
      </c>
      <c r="F126" s="3">
        <v>515</v>
      </c>
      <c r="G126" s="3">
        <v>368</v>
      </c>
      <c r="H126" s="3">
        <v>71.5</v>
      </c>
    </row>
    <row r="127" spans="1:8" x14ac:dyDescent="0.35">
      <c r="A127" s="3" t="s">
        <v>255</v>
      </c>
      <c r="B127" s="3" t="s">
        <v>256</v>
      </c>
      <c r="C127" s="3" t="s">
        <v>253</v>
      </c>
      <c r="D127" s="3" t="s">
        <v>254</v>
      </c>
      <c r="E127" s="3" t="s">
        <v>12</v>
      </c>
      <c r="F127" s="3">
        <v>370</v>
      </c>
      <c r="G127" s="3">
        <v>138</v>
      </c>
      <c r="H127" s="3">
        <v>37.299999999999997</v>
      </c>
    </row>
    <row r="128" spans="1:8" x14ac:dyDescent="0.35">
      <c r="A128" s="3" t="s">
        <v>257</v>
      </c>
      <c r="B128" s="3" t="s">
        <v>256</v>
      </c>
      <c r="C128" s="3" t="s">
        <v>253</v>
      </c>
      <c r="D128" s="3" t="s">
        <v>254</v>
      </c>
      <c r="E128" s="3" t="s">
        <v>12</v>
      </c>
      <c r="F128" s="3">
        <v>925</v>
      </c>
      <c r="G128" s="3">
        <v>245</v>
      </c>
      <c r="H128" s="3">
        <v>26.5</v>
      </c>
    </row>
    <row r="129" spans="1:8" x14ac:dyDescent="0.35">
      <c r="A129" s="3" t="s">
        <v>258</v>
      </c>
      <c r="B129" s="3" t="s">
        <v>259</v>
      </c>
      <c r="C129" s="3" t="s">
        <v>253</v>
      </c>
      <c r="D129" s="3" t="s">
        <v>254</v>
      </c>
      <c r="E129" s="3" t="s">
        <v>12</v>
      </c>
      <c r="F129" s="3">
        <v>730</v>
      </c>
      <c r="G129" s="3">
        <v>316</v>
      </c>
      <c r="H129" s="3">
        <v>43.3</v>
      </c>
    </row>
    <row r="130" spans="1:8" x14ac:dyDescent="0.35">
      <c r="A130" s="3" t="s">
        <v>260</v>
      </c>
      <c r="B130" s="3" t="s">
        <v>261</v>
      </c>
      <c r="C130" s="3" t="s">
        <v>262</v>
      </c>
      <c r="D130" s="3" t="s">
        <v>254</v>
      </c>
      <c r="E130" s="3" t="s">
        <v>12</v>
      </c>
      <c r="F130" s="3">
        <v>95</v>
      </c>
      <c r="G130" s="3">
        <v>5</v>
      </c>
      <c r="H130" s="3">
        <v>5.3</v>
      </c>
    </row>
    <row r="131" spans="1:8" x14ac:dyDescent="0.35">
      <c r="A131" s="3" t="s">
        <v>263</v>
      </c>
      <c r="B131" s="3" t="s">
        <v>261</v>
      </c>
      <c r="C131" s="3" t="s">
        <v>264</v>
      </c>
      <c r="D131" s="3" t="s">
        <v>254</v>
      </c>
      <c r="E131" s="3" t="s">
        <v>12</v>
      </c>
      <c r="F131" s="3">
        <v>110</v>
      </c>
      <c r="G131" s="3">
        <v>3</v>
      </c>
      <c r="H131" s="3">
        <v>2.7</v>
      </c>
    </row>
    <row r="132" spans="1:8" x14ac:dyDescent="0.35">
      <c r="A132" s="3" t="s">
        <v>265</v>
      </c>
      <c r="B132" s="3" t="s">
        <v>266</v>
      </c>
      <c r="C132" s="3" t="s">
        <v>267</v>
      </c>
      <c r="D132" s="3" t="s">
        <v>254</v>
      </c>
      <c r="E132" s="3" t="s">
        <v>12</v>
      </c>
      <c r="F132" s="3">
        <v>590</v>
      </c>
      <c r="G132" s="3">
        <v>346</v>
      </c>
      <c r="H132" s="3">
        <v>58.6</v>
      </c>
    </row>
    <row r="133" spans="1:8" x14ac:dyDescent="0.35">
      <c r="A133" s="3" t="s">
        <v>268</v>
      </c>
      <c r="B133" s="3" t="s">
        <v>266</v>
      </c>
      <c r="C133" s="3" t="s">
        <v>267</v>
      </c>
      <c r="D133" s="3" t="s">
        <v>254</v>
      </c>
      <c r="E133" s="3" t="s">
        <v>12</v>
      </c>
      <c r="F133" s="3">
        <v>490</v>
      </c>
      <c r="G133" s="3">
        <v>157</v>
      </c>
      <c r="H133" s="3">
        <v>32</v>
      </c>
    </row>
    <row r="134" spans="1:8" x14ac:dyDescent="0.35">
      <c r="A134" s="3" t="s">
        <v>269</v>
      </c>
      <c r="B134" s="3" t="s">
        <v>270</v>
      </c>
      <c r="C134" s="3" t="s">
        <v>267</v>
      </c>
      <c r="D134" s="3" t="s">
        <v>254</v>
      </c>
      <c r="E134" s="3" t="s">
        <v>12</v>
      </c>
      <c r="F134" s="3">
        <v>295</v>
      </c>
      <c r="G134" s="3">
        <v>174</v>
      </c>
      <c r="H134" s="3">
        <v>59</v>
      </c>
    </row>
    <row r="135" spans="1:8" x14ac:dyDescent="0.35">
      <c r="A135" s="3" t="s">
        <v>271</v>
      </c>
      <c r="B135" s="3" t="s">
        <v>272</v>
      </c>
      <c r="C135" s="3" t="s">
        <v>267</v>
      </c>
      <c r="D135" s="3" t="s">
        <v>254</v>
      </c>
      <c r="E135" s="3" t="s">
        <v>12</v>
      </c>
      <c r="F135" s="3">
        <v>1480</v>
      </c>
      <c r="G135" s="3">
        <v>1114</v>
      </c>
      <c r="H135" s="3">
        <v>75.3</v>
      </c>
    </row>
    <row r="136" spans="1:8" x14ac:dyDescent="0.35">
      <c r="A136" s="3" t="s">
        <v>273</v>
      </c>
      <c r="B136" s="3" t="s">
        <v>274</v>
      </c>
      <c r="C136" s="3" t="s">
        <v>267</v>
      </c>
      <c r="D136" s="3" t="s">
        <v>254</v>
      </c>
      <c r="E136" s="3" t="s">
        <v>12</v>
      </c>
      <c r="F136" s="3">
        <v>1240</v>
      </c>
      <c r="G136" s="3">
        <v>556</v>
      </c>
      <c r="H136" s="3">
        <v>44.8</v>
      </c>
    </row>
    <row r="137" spans="1:8" x14ac:dyDescent="0.35">
      <c r="A137" s="3" t="s">
        <v>275</v>
      </c>
      <c r="B137" s="3" t="s">
        <v>276</v>
      </c>
      <c r="C137" s="3" t="s">
        <v>277</v>
      </c>
      <c r="D137" s="3" t="s">
        <v>254</v>
      </c>
      <c r="E137" s="3" t="s">
        <v>12</v>
      </c>
      <c r="F137" s="3">
        <v>585</v>
      </c>
      <c r="G137" s="3">
        <v>394</v>
      </c>
      <c r="H137" s="3">
        <v>67.400000000000006</v>
      </c>
    </row>
    <row r="138" spans="1:8" x14ac:dyDescent="0.35">
      <c r="A138" s="3" t="s">
        <v>278</v>
      </c>
      <c r="B138" s="3" t="s">
        <v>279</v>
      </c>
      <c r="C138" s="3" t="s">
        <v>277</v>
      </c>
      <c r="D138" s="3" t="s">
        <v>254</v>
      </c>
      <c r="E138" s="3" t="s">
        <v>12</v>
      </c>
      <c r="F138" s="3">
        <v>620</v>
      </c>
      <c r="G138" s="3">
        <v>357</v>
      </c>
      <c r="H138" s="3">
        <v>57.6</v>
      </c>
    </row>
    <row r="139" spans="1:8" x14ac:dyDescent="0.35">
      <c r="A139" s="3" t="s">
        <v>280</v>
      </c>
      <c r="B139" s="3" t="s">
        <v>279</v>
      </c>
      <c r="C139" s="3" t="s">
        <v>277</v>
      </c>
      <c r="D139" s="3" t="s">
        <v>254</v>
      </c>
      <c r="E139" s="3" t="s">
        <v>12</v>
      </c>
      <c r="F139" s="3">
        <v>625</v>
      </c>
      <c r="G139" s="3">
        <v>333</v>
      </c>
      <c r="H139" s="3">
        <v>53.3</v>
      </c>
    </row>
    <row r="140" spans="1:8" x14ac:dyDescent="0.35">
      <c r="A140" s="3" t="s">
        <v>281</v>
      </c>
      <c r="B140" s="3" t="s">
        <v>282</v>
      </c>
      <c r="C140" s="3" t="s">
        <v>277</v>
      </c>
      <c r="D140" s="3" t="s">
        <v>254</v>
      </c>
      <c r="E140" s="3" t="s">
        <v>12</v>
      </c>
      <c r="F140" s="3">
        <v>450</v>
      </c>
      <c r="G140" s="3">
        <v>127</v>
      </c>
      <c r="H140" s="3">
        <v>28.2</v>
      </c>
    </row>
    <row r="141" spans="1:8" x14ac:dyDescent="0.35">
      <c r="A141" s="3" t="s">
        <v>283</v>
      </c>
      <c r="B141" s="3" t="s">
        <v>282</v>
      </c>
      <c r="C141" s="3" t="s">
        <v>277</v>
      </c>
      <c r="D141" s="3" t="s">
        <v>254</v>
      </c>
      <c r="E141" s="3" t="s">
        <v>12</v>
      </c>
      <c r="F141" s="3">
        <v>510</v>
      </c>
      <c r="G141" s="3">
        <v>177</v>
      </c>
      <c r="H141" s="3">
        <v>34.700000000000003</v>
      </c>
    </row>
    <row r="142" spans="1:8" x14ac:dyDescent="0.35">
      <c r="A142" s="3" t="s">
        <v>284</v>
      </c>
      <c r="B142" s="3" t="s">
        <v>285</v>
      </c>
      <c r="C142" s="3" t="s">
        <v>277</v>
      </c>
      <c r="D142" s="3" t="s">
        <v>254</v>
      </c>
      <c r="E142" s="3" t="s">
        <v>12</v>
      </c>
      <c r="F142" s="3">
        <v>980</v>
      </c>
      <c r="G142" s="3">
        <v>624</v>
      </c>
      <c r="H142" s="3">
        <v>63.7</v>
      </c>
    </row>
    <row r="143" spans="1:8" x14ac:dyDescent="0.35">
      <c r="A143" s="3" t="s">
        <v>286</v>
      </c>
      <c r="B143" s="3" t="s">
        <v>287</v>
      </c>
      <c r="C143" s="3" t="s">
        <v>288</v>
      </c>
      <c r="D143" s="3" t="s">
        <v>254</v>
      </c>
      <c r="E143" s="3" t="s">
        <v>12</v>
      </c>
      <c r="F143" s="3">
        <v>640</v>
      </c>
      <c r="G143" s="3">
        <v>331</v>
      </c>
      <c r="H143" s="3">
        <v>51.7</v>
      </c>
    </row>
    <row r="144" spans="1:8" x14ac:dyDescent="0.35">
      <c r="A144" s="3" t="s">
        <v>289</v>
      </c>
      <c r="B144" s="3" t="s">
        <v>290</v>
      </c>
      <c r="C144" s="3" t="s">
        <v>288</v>
      </c>
      <c r="D144" s="3" t="s">
        <v>254</v>
      </c>
      <c r="E144" s="3" t="s">
        <v>12</v>
      </c>
      <c r="F144" s="3">
        <v>380</v>
      </c>
      <c r="G144" s="3">
        <v>263</v>
      </c>
      <c r="H144" s="3">
        <v>69.2</v>
      </c>
    </row>
    <row r="145" spans="1:8" x14ac:dyDescent="0.35">
      <c r="A145" s="3" t="s">
        <v>291</v>
      </c>
      <c r="B145" s="3" t="s">
        <v>292</v>
      </c>
      <c r="C145" s="3" t="s">
        <v>288</v>
      </c>
      <c r="D145" s="3" t="s">
        <v>254</v>
      </c>
      <c r="E145" s="3" t="s">
        <v>12</v>
      </c>
      <c r="F145" s="3">
        <v>635</v>
      </c>
      <c r="G145" s="3">
        <v>115</v>
      </c>
      <c r="H145" s="3">
        <v>18.100000000000001</v>
      </c>
    </row>
    <row r="146" spans="1:8" x14ac:dyDescent="0.35">
      <c r="A146" s="3" t="s">
        <v>293</v>
      </c>
      <c r="B146" s="3" t="s">
        <v>294</v>
      </c>
      <c r="C146" s="3" t="s">
        <v>295</v>
      </c>
      <c r="D146" s="3" t="s">
        <v>254</v>
      </c>
      <c r="E146" s="3" t="s">
        <v>12</v>
      </c>
      <c r="F146" s="3">
        <v>480</v>
      </c>
      <c r="G146" s="3">
        <v>165</v>
      </c>
      <c r="H146" s="3">
        <v>34.4</v>
      </c>
    </row>
    <row r="147" spans="1:8" x14ac:dyDescent="0.35">
      <c r="A147" s="3" t="s">
        <v>296</v>
      </c>
      <c r="B147" s="3" t="s">
        <v>294</v>
      </c>
      <c r="C147" s="3" t="s">
        <v>295</v>
      </c>
      <c r="D147" s="3" t="s">
        <v>254</v>
      </c>
      <c r="E147" s="3" t="s">
        <v>12</v>
      </c>
      <c r="F147" s="3">
        <v>395</v>
      </c>
      <c r="G147" s="3">
        <v>169</v>
      </c>
      <c r="H147" s="3">
        <v>42.8</v>
      </c>
    </row>
    <row r="148" spans="1:8" x14ac:dyDescent="0.35">
      <c r="A148" s="3" t="s">
        <v>297</v>
      </c>
      <c r="B148" s="3" t="s">
        <v>298</v>
      </c>
      <c r="C148" s="3" t="s">
        <v>295</v>
      </c>
      <c r="D148" s="3" t="s">
        <v>254</v>
      </c>
      <c r="E148" s="3" t="s">
        <v>12</v>
      </c>
      <c r="F148" s="3">
        <v>370</v>
      </c>
      <c r="G148" s="3">
        <v>99</v>
      </c>
      <c r="H148" s="3">
        <v>26.8</v>
      </c>
    </row>
    <row r="149" spans="1:8" x14ac:dyDescent="0.35">
      <c r="A149" s="3" t="s">
        <v>299</v>
      </c>
      <c r="B149" s="3" t="s">
        <v>298</v>
      </c>
      <c r="C149" s="3" t="s">
        <v>295</v>
      </c>
      <c r="D149" s="3" t="s">
        <v>254</v>
      </c>
      <c r="E149" s="3" t="s">
        <v>12</v>
      </c>
      <c r="F149" s="3">
        <v>555</v>
      </c>
      <c r="G149" s="3">
        <v>217</v>
      </c>
      <c r="H149" s="3">
        <v>39.1</v>
      </c>
    </row>
    <row r="150" spans="1:8" x14ac:dyDescent="0.35">
      <c r="A150" s="3" t="s">
        <v>300</v>
      </c>
      <c r="B150" s="3" t="s">
        <v>298</v>
      </c>
      <c r="C150" s="3" t="s">
        <v>295</v>
      </c>
      <c r="D150" s="3" t="s">
        <v>254</v>
      </c>
      <c r="E150" s="3" t="s">
        <v>12</v>
      </c>
      <c r="F150" s="3">
        <v>440</v>
      </c>
      <c r="G150" s="3">
        <v>224</v>
      </c>
      <c r="H150" s="3">
        <v>50.9</v>
      </c>
    </row>
    <row r="151" spans="1:8" x14ac:dyDescent="0.35">
      <c r="A151" s="3" t="s">
        <v>301</v>
      </c>
      <c r="B151" s="3" t="s">
        <v>302</v>
      </c>
      <c r="C151" s="3" t="s">
        <v>303</v>
      </c>
      <c r="D151" s="3" t="s">
        <v>304</v>
      </c>
      <c r="E151" s="3" t="s">
        <v>12</v>
      </c>
      <c r="F151" s="3">
        <v>580</v>
      </c>
      <c r="G151" s="3">
        <v>406</v>
      </c>
      <c r="H151" s="3">
        <v>70</v>
      </c>
    </row>
    <row r="152" spans="1:8" x14ac:dyDescent="0.35">
      <c r="A152" s="3" t="s">
        <v>305</v>
      </c>
      <c r="B152" s="3" t="s">
        <v>306</v>
      </c>
      <c r="C152" s="3" t="s">
        <v>303</v>
      </c>
      <c r="D152" s="3" t="s">
        <v>304</v>
      </c>
      <c r="E152" s="3" t="s">
        <v>12</v>
      </c>
      <c r="F152" s="3">
        <v>580</v>
      </c>
      <c r="G152" s="3">
        <v>272</v>
      </c>
      <c r="H152" s="3">
        <v>46.9</v>
      </c>
    </row>
    <row r="153" spans="1:8" x14ac:dyDescent="0.35">
      <c r="A153" s="3" t="s">
        <v>307</v>
      </c>
      <c r="B153" s="3" t="s">
        <v>308</v>
      </c>
      <c r="C153" s="3" t="s">
        <v>303</v>
      </c>
      <c r="D153" s="3" t="s">
        <v>304</v>
      </c>
      <c r="E153" s="3" t="s">
        <v>12</v>
      </c>
      <c r="F153" s="3">
        <v>360</v>
      </c>
      <c r="G153" s="3">
        <v>64</v>
      </c>
      <c r="H153" s="3">
        <v>17.8</v>
      </c>
    </row>
    <row r="154" spans="1:8" x14ac:dyDescent="0.35">
      <c r="A154" s="3" t="s">
        <v>309</v>
      </c>
      <c r="B154" s="3" t="s">
        <v>310</v>
      </c>
      <c r="C154" s="3" t="s">
        <v>311</v>
      </c>
      <c r="D154" s="3" t="s">
        <v>304</v>
      </c>
      <c r="E154" s="3" t="s">
        <v>12</v>
      </c>
      <c r="F154" s="3">
        <v>1210</v>
      </c>
      <c r="G154" s="3">
        <v>89</v>
      </c>
      <c r="H154" s="3">
        <v>7.4</v>
      </c>
    </row>
    <row r="155" spans="1:8" x14ac:dyDescent="0.35">
      <c r="A155" s="3" t="s">
        <v>312</v>
      </c>
      <c r="B155" s="3" t="s">
        <v>313</v>
      </c>
      <c r="C155" s="3" t="s">
        <v>311</v>
      </c>
      <c r="D155" s="3" t="s">
        <v>304</v>
      </c>
      <c r="E155" s="3" t="s">
        <v>12</v>
      </c>
      <c r="F155" s="3">
        <v>785</v>
      </c>
      <c r="G155" s="3">
        <v>134</v>
      </c>
      <c r="H155" s="3">
        <v>17.100000000000001</v>
      </c>
    </row>
    <row r="156" spans="1:8" x14ac:dyDescent="0.35">
      <c r="A156" s="3" t="s">
        <v>314</v>
      </c>
      <c r="B156" s="3" t="s">
        <v>315</v>
      </c>
      <c r="C156" s="3" t="s">
        <v>316</v>
      </c>
      <c r="D156" s="3" t="s">
        <v>304</v>
      </c>
      <c r="E156" s="3" t="s">
        <v>12</v>
      </c>
      <c r="F156" s="3">
        <v>705</v>
      </c>
      <c r="G156" s="3">
        <v>657</v>
      </c>
      <c r="H156" s="3">
        <v>93.2</v>
      </c>
    </row>
    <row r="157" spans="1:8" x14ac:dyDescent="0.35">
      <c r="A157" s="3" t="s">
        <v>317</v>
      </c>
      <c r="B157" s="3" t="s">
        <v>318</v>
      </c>
      <c r="C157" s="3" t="s">
        <v>319</v>
      </c>
      <c r="D157" s="3" t="s">
        <v>304</v>
      </c>
      <c r="E157" s="3" t="s">
        <v>12</v>
      </c>
      <c r="F157" s="3">
        <v>290</v>
      </c>
      <c r="G157" s="3">
        <v>150</v>
      </c>
      <c r="H157" s="3">
        <v>51.7</v>
      </c>
    </row>
    <row r="158" spans="1:8" x14ac:dyDescent="0.35">
      <c r="A158" s="3" t="s">
        <v>320</v>
      </c>
      <c r="B158" s="3" t="s">
        <v>318</v>
      </c>
      <c r="C158" s="3" t="s">
        <v>319</v>
      </c>
      <c r="D158" s="3" t="s">
        <v>304</v>
      </c>
      <c r="E158" s="3" t="s">
        <v>12</v>
      </c>
      <c r="F158" s="3">
        <v>915</v>
      </c>
      <c r="G158" s="3">
        <v>491</v>
      </c>
      <c r="H158" s="3">
        <v>53.7</v>
      </c>
    </row>
    <row r="159" spans="1:8" x14ac:dyDescent="0.35">
      <c r="A159" s="3" t="s">
        <v>321</v>
      </c>
      <c r="B159" s="3" t="s">
        <v>322</v>
      </c>
      <c r="C159" s="3" t="s">
        <v>319</v>
      </c>
      <c r="D159" s="3" t="s">
        <v>304</v>
      </c>
      <c r="E159" s="3" t="s">
        <v>12</v>
      </c>
      <c r="F159" s="3">
        <v>670</v>
      </c>
      <c r="G159" s="3">
        <v>1</v>
      </c>
      <c r="H159" s="3">
        <v>0.1</v>
      </c>
    </row>
    <row r="160" spans="1:8" x14ac:dyDescent="0.35">
      <c r="A160" s="3" t="s">
        <v>323</v>
      </c>
      <c r="B160" s="3" t="s">
        <v>324</v>
      </c>
      <c r="C160" s="3" t="s">
        <v>319</v>
      </c>
      <c r="D160" s="3" t="s">
        <v>304</v>
      </c>
      <c r="E160" s="3" t="s">
        <v>12</v>
      </c>
      <c r="F160" s="3">
        <v>955</v>
      </c>
      <c r="G160" s="3">
        <v>829</v>
      </c>
      <c r="H160" s="3">
        <v>86.8</v>
      </c>
    </row>
    <row r="161" spans="1:8" x14ac:dyDescent="0.35">
      <c r="A161" s="3" t="s">
        <v>325</v>
      </c>
      <c r="B161" s="3" t="s">
        <v>326</v>
      </c>
      <c r="C161" s="3" t="s">
        <v>327</v>
      </c>
      <c r="D161" s="3" t="s">
        <v>304</v>
      </c>
      <c r="E161" s="3" t="s">
        <v>12</v>
      </c>
      <c r="F161" s="3">
        <v>400</v>
      </c>
      <c r="G161" s="3">
        <v>183</v>
      </c>
      <c r="H161" s="3">
        <v>45.8</v>
      </c>
    </row>
    <row r="162" spans="1:8" x14ac:dyDescent="0.35">
      <c r="A162" s="3" t="s">
        <v>328</v>
      </c>
      <c r="B162" s="3" t="s">
        <v>329</v>
      </c>
      <c r="C162" s="3" t="s">
        <v>327</v>
      </c>
      <c r="D162" s="3" t="s">
        <v>304</v>
      </c>
      <c r="E162" s="3" t="s">
        <v>12</v>
      </c>
      <c r="F162" s="3">
        <v>605</v>
      </c>
      <c r="G162" s="3">
        <v>326</v>
      </c>
      <c r="H162" s="3">
        <v>53.9</v>
      </c>
    </row>
    <row r="163" spans="1:8" x14ac:dyDescent="0.35">
      <c r="A163" s="3" t="s">
        <v>330</v>
      </c>
      <c r="B163" s="3" t="s">
        <v>329</v>
      </c>
      <c r="C163" s="3" t="s">
        <v>327</v>
      </c>
      <c r="D163" s="3" t="s">
        <v>304</v>
      </c>
      <c r="E163" s="3" t="s">
        <v>12</v>
      </c>
      <c r="F163" s="3">
        <v>1130</v>
      </c>
      <c r="G163" s="3">
        <v>563</v>
      </c>
      <c r="H163" s="3">
        <v>49.8</v>
      </c>
    </row>
    <row r="164" spans="1:8" x14ac:dyDescent="0.35">
      <c r="A164" s="3" t="s">
        <v>331</v>
      </c>
      <c r="B164" s="3" t="s">
        <v>332</v>
      </c>
      <c r="C164" s="3" t="s">
        <v>333</v>
      </c>
      <c r="D164" s="3" t="s">
        <v>304</v>
      </c>
      <c r="E164" s="3" t="s">
        <v>12</v>
      </c>
      <c r="F164" s="3">
        <v>690</v>
      </c>
      <c r="G164" s="3">
        <v>41</v>
      </c>
      <c r="H164" s="3">
        <v>5.9</v>
      </c>
    </row>
    <row r="165" spans="1:8" x14ac:dyDescent="0.35">
      <c r="A165" s="3" t="s">
        <v>334</v>
      </c>
      <c r="B165" s="3" t="s">
        <v>335</v>
      </c>
      <c r="C165" s="3" t="s">
        <v>336</v>
      </c>
      <c r="D165" s="3" t="s">
        <v>304</v>
      </c>
      <c r="E165" s="3" t="s">
        <v>12</v>
      </c>
      <c r="F165" s="3">
        <v>800</v>
      </c>
      <c r="G165" s="3">
        <v>433</v>
      </c>
      <c r="H165" s="3">
        <v>54.1</v>
      </c>
    </row>
    <row r="166" spans="1:8" x14ac:dyDescent="0.35">
      <c r="A166" s="3" t="s">
        <v>337</v>
      </c>
      <c r="B166" s="3" t="s">
        <v>338</v>
      </c>
      <c r="C166" s="3" t="s">
        <v>336</v>
      </c>
      <c r="D166" s="3" t="s">
        <v>304</v>
      </c>
      <c r="E166" s="3" t="s">
        <v>12</v>
      </c>
      <c r="F166" s="3">
        <v>365</v>
      </c>
      <c r="G166" s="3">
        <v>321</v>
      </c>
      <c r="H166" s="3">
        <v>87.9</v>
      </c>
    </row>
    <row r="167" spans="1:8" x14ac:dyDescent="0.35">
      <c r="A167" s="3" t="s">
        <v>339</v>
      </c>
      <c r="B167" s="3" t="s">
        <v>340</v>
      </c>
      <c r="E167" s="3" t="s">
        <v>341</v>
      </c>
      <c r="F167" s="3">
        <v>238</v>
      </c>
      <c r="G167" s="3">
        <v>221</v>
      </c>
      <c r="H167" s="3">
        <v>92.9</v>
      </c>
    </row>
    <row r="168" spans="1:8" x14ac:dyDescent="0.35">
      <c r="A168" s="3" t="s">
        <v>342</v>
      </c>
      <c r="B168" s="3" t="s">
        <v>340</v>
      </c>
      <c r="E168" s="3" t="s">
        <v>341</v>
      </c>
      <c r="F168" s="3">
        <v>382</v>
      </c>
      <c r="G168" s="3">
        <v>109</v>
      </c>
      <c r="H168" s="3">
        <v>28.5</v>
      </c>
    </row>
    <row r="169" spans="1:8" x14ac:dyDescent="0.35">
      <c r="A169" s="3" t="s">
        <v>343</v>
      </c>
      <c r="B169" s="3" t="s">
        <v>340</v>
      </c>
      <c r="E169" s="3" t="s">
        <v>341</v>
      </c>
      <c r="F169" s="3">
        <v>407</v>
      </c>
      <c r="G169" s="3">
        <v>228</v>
      </c>
      <c r="H169" s="3">
        <v>56</v>
      </c>
    </row>
    <row r="170" spans="1:8" x14ac:dyDescent="0.35">
      <c r="A170" s="3" t="s">
        <v>344</v>
      </c>
      <c r="B170" s="3" t="s">
        <v>345</v>
      </c>
      <c r="E170" s="3" t="s">
        <v>341</v>
      </c>
      <c r="F170" s="3">
        <v>569</v>
      </c>
      <c r="G170" s="3">
        <v>564</v>
      </c>
      <c r="H170" s="3">
        <v>99.1</v>
      </c>
    </row>
    <row r="171" spans="1:8" x14ac:dyDescent="0.35">
      <c r="A171" s="3" t="s">
        <v>346</v>
      </c>
      <c r="B171" s="3" t="s">
        <v>345</v>
      </c>
      <c r="E171" s="3" t="s">
        <v>341</v>
      </c>
      <c r="F171" s="3">
        <v>487</v>
      </c>
      <c r="G171" s="3">
        <v>319</v>
      </c>
      <c r="H171" s="3">
        <v>65.5</v>
      </c>
    </row>
    <row r="172" spans="1:8" x14ac:dyDescent="0.35">
      <c r="A172" s="3" t="s">
        <v>347</v>
      </c>
      <c r="B172" s="3" t="s">
        <v>348</v>
      </c>
      <c r="E172" s="3" t="s">
        <v>341</v>
      </c>
      <c r="F172" s="3">
        <v>265</v>
      </c>
      <c r="G172" s="3">
        <v>155</v>
      </c>
      <c r="H172" s="3">
        <v>58.5</v>
      </c>
    </row>
    <row r="173" spans="1:8" x14ac:dyDescent="0.35">
      <c r="A173" s="3" t="s">
        <v>349</v>
      </c>
      <c r="B173" s="3" t="s">
        <v>348</v>
      </c>
      <c r="E173" s="3" t="s">
        <v>341</v>
      </c>
      <c r="F173" s="3">
        <v>241</v>
      </c>
      <c r="G173" s="3">
        <v>341</v>
      </c>
      <c r="H173" s="3">
        <v>141.5</v>
      </c>
    </row>
    <row r="174" spans="1:8" x14ac:dyDescent="0.35">
      <c r="A174" s="3" t="s">
        <v>350</v>
      </c>
      <c r="B174" s="3" t="s">
        <v>351</v>
      </c>
      <c r="E174" s="3" t="s">
        <v>341</v>
      </c>
      <c r="F174" s="3">
        <v>316</v>
      </c>
      <c r="G174" s="3">
        <v>217</v>
      </c>
      <c r="H174" s="3">
        <v>68.7</v>
      </c>
    </row>
    <row r="175" spans="1:8" x14ac:dyDescent="0.35">
      <c r="A175" s="3" t="s">
        <v>352</v>
      </c>
      <c r="B175" s="3" t="s">
        <v>351</v>
      </c>
      <c r="E175" s="3" t="s">
        <v>341</v>
      </c>
      <c r="F175" s="3">
        <v>241</v>
      </c>
      <c r="G175" s="3">
        <v>227</v>
      </c>
      <c r="H175" s="3">
        <v>94.2</v>
      </c>
    </row>
    <row r="176" spans="1:8" x14ac:dyDescent="0.35">
      <c r="A176" s="3" t="s">
        <v>353</v>
      </c>
      <c r="B176" s="3" t="s">
        <v>351</v>
      </c>
      <c r="E176" s="3" t="s">
        <v>341</v>
      </c>
      <c r="F176" s="3">
        <v>425</v>
      </c>
      <c r="G176" s="3">
        <v>222</v>
      </c>
      <c r="H176" s="3">
        <v>52.2</v>
      </c>
    </row>
    <row r="177" spans="1:8" x14ac:dyDescent="0.35">
      <c r="A177" s="3" t="s">
        <v>354</v>
      </c>
      <c r="B177" s="3" t="s">
        <v>355</v>
      </c>
      <c r="E177" s="3" t="s">
        <v>341</v>
      </c>
      <c r="F177" s="3">
        <v>97</v>
      </c>
      <c r="G177" s="3">
        <v>131</v>
      </c>
      <c r="H177" s="3">
        <v>135.1</v>
      </c>
    </row>
    <row r="178" spans="1:8" x14ac:dyDescent="0.35">
      <c r="A178" s="3" t="s">
        <v>356</v>
      </c>
      <c r="B178" s="3" t="s">
        <v>355</v>
      </c>
      <c r="E178" s="3" t="s">
        <v>341</v>
      </c>
      <c r="F178" s="3">
        <v>145</v>
      </c>
      <c r="G178" s="3">
        <v>77</v>
      </c>
      <c r="H178" s="3">
        <v>53.1</v>
      </c>
    </row>
    <row r="179" spans="1:8" x14ac:dyDescent="0.35">
      <c r="A179" s="3" t="s">
        <v>357</v>
      </c>
      <c r="B179" s="3" t="s">
        <v>355</v>
      </c>
      <c r="E179" s="3" t="s">
        <v>341</v>
      </c>
      <c r="F179" s="3">
        <v>226</v>
      </c>
      <c r="G179" s="3">
        <v>146</v>
      </c>
      <c r="H179" s="3">
        <v>64.599999999999994</v>
      </c>
    </row>
    <row r="180" spans="1:8" x14ac:dyDescent="0.35">
      <c r="A180" s="3" t="s">
        <v>358</v>
      </c>
      <c r="B180" s="3" t="s">
        <v>355</v>
      </c>
      <c r="E180" s="3" t="s">
        <v>341</v>
      </c>
      <c r="F180" s="3">
        <v>213</v>
      </c>
      <c r="G180" s="3">
        <v>65</v>
      </c>
      <c r="H180" s="3">
        <v>30.5</v>
      </c>
    </row>
    <row r="181" spans="1:8" x14ac:dyDescent="0.35">
      <c r="A181" s="3" t="s">
        <v>359</v>
      </c>
      <c r="B181" s="3" t="s">
        <v>360</v>
      </c>
      <c r="E181" s="3" t="s">
        <v>341</v>
      </c>
      <c r="F181" s="3">
        <v>308</v>
      </c>
      <c r="G181" s="3">
        <v>312</v>
      </c>
      <c r="H181" s="3">
        <v>101.3</v>
      </c>
    </row>
    <row r="182" spans="1:8" x14ac:dyDescent="0.35">
      <c r="A182" s="3" t="s">
        <v>361</v>
      </c>
      <c r="B182" s="3" t="s">
        <v>360</v>
      </c>
      <c r="E182" s="3" t="s">
        <v>341</v>
      </c>
      <c r="F182" s="3">
        <v>206</v>
      </c>
      <c r="G182" s="3">
        <v>165</v>
      </c>
      <c r="H182" s="3">
        <v>80.099999999999994</v>
      </c>
    </row>
    <row r="183" spans="1:8" x14ac:dyDescent="0.35"/>
  </sheetData>
  <sheetProtection algorithmName="SHA-512" hashValue="A0I5CLLGJdmN/ao399CsoAfLnGQouH0xc2JDBSFmmRoAeWs8IOMr0xFHdZRa0GKmcwoRGSJbaVL4XHwoM5N5eA==" saltValue="MMvlqMnje1S53kJlD6G1T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A686E-70D9-4E7B-90F8-CBD937B86A49}">
  <sheetPr>
    <tabColor rgb="FFFFCC53"/>
  </sheetPr>
  <dimension ref="A1:H155"/>
  <sheetViews>
    <sheetView topLeftCell="C14" workbookViewId="0">
      <selection activeCell="F91" sqref="F91"/>
    </sheetView>
  </sheetViews>
  <sheetFormatPr defaultColWidth="0" defaultRowHeight="14.5" zeroHeight="1" x14ac:dyDescent="0.35"/>
  <cols>
    <col min="1" max="1" width="44.7265625" style="10" bestFit="1" customWidth="1"/>
    <col min="2" max="2" width="61" style="10" bestFit="1" customWidth="1"/>
    <col min="3" max="3" width="52.54296875" style="10" customWidth="1"/>
    <col min="4" max="4" width="29.81640625" style="10" customWidth="1"/>
    <col min="5" max="5" width="8" style="10" customWidth="1"/>
    <col min="6" max="6" width="14.26953125" style="11" customWidth="1"/>
    <col min="7" max="7" width="12.1796875" style="11" customWidth="1"/>
    <col min="8" max="8" width="13.7265625" style="11" customWidth="1"/>
    <col min="9" max="16384" width="0" style="11" hidden="1"/>
  </cols>
  <sheetData>
    <row r="1" spans="1:8" s="5" customFormat="1" ht="87" x14ac:dyDescent="0.35">
      <c r="A1" s="4" t="s">
        <v>0</v>
      </c>
      <c r="B1" s="4" t="s">
        <v>1</v>
      </c>
      <c r="C1" s="4" t="s">
        <v>2</v>
      </c>
      <c r="D1" s="4" t="s">
        <v>3</v>
      </c>
      <c r="E1" s="4" t="s">
        <v>4</v>
      </c>
      <c r="F1" s="4" t="s">
        <v>5</v>
      </c>
      <c r="G1" s="4" t="s">
        <v>6</v>
      </c>
      <c r="H1" s="4" t="s">
        <v>7</v>
      </c>
    </row>
    <row r="2" spans="1:8" s="5" customFormat="1" x14ac:dyDescent="0.35">
      <c r="A2" s="36"/>
      <c r="B2" s="36"/>
      <c r="C2" s="36"/>
      <c r="D2" s="36"/>
      <c r="E2" s="37" t="s">
        <v>391</v>
      </c>
      <c r="F2" s="38">
        <v>16467</v>
      </c>
      <c r="G2" s="38">
        <v>11155</v>
      </c>
      <c r="H2" s="39">
        <v>0.67500000000000004</v>
      </c>
    </row>
    <row r="3" spans="1:8" s="5" customFormat="1" x14ac:dyDescent="0.35">
      <c r="A3" s="36"/>
      <c r="B3" s="36"/>
      <c r="C3" s="36"/>
      <c r="D3" s="36"/>
      <c r="E3" s="37" t="s">
        <v>12</v>
      </c>
      <c r="F3" s="38">
        <v>15745</v>
      </c>
      <c r="G3" s="38">
        <v>10479</v>
      </c>
      <c r="H3" s="39">
        <v>0.66600000000000004</v>
      </c>
    </row>
    <row r="4" spans="1:8" s="5" customFormat="1" x14ac:dyDescent="0.35">
      <c r="A4" s="36"/>
      <c r="B4" s="36"/>
      <c r="C4" s="36"/>
      <c r="D4" s="36"/>
      <c r="E4" s="37" t="s">
        <v>341</v>
      </c>
      <c r="F4" s="38">
        <v>722</v>
      </c>
      <c r="G4" s="38">
        <v>676</v>
      </c>
      <c r="H4" s="39">
        <v>0.93600000000000005</v>
      </c>
    </row>
    <row r="5" spans="1:8" s="7" customFormat="1" x14ac:dyDescent="0.35">
      <c r="A5" s="6"/>
      <c r="B5" s="6"/>
      <c r="C5" s="6"/>
      <c r="D5" s="6"/>
      <c r="E5" s="6"/>
    </row>
    <row r="6" spans="1:8" s="9" customFormat="1" x14ac:dyDescent="0.35">
      <c r="A6" s="8" t="s">
        <v>8</v>
      </c>
      <c r="B6" s="8" t="s">
        <v>9</v>
      </c>
      <c r="C6" s="8" t="str">
        <f>VLOOKUP(A6,[1]Sheet1!A:E,3,FALSE)</f>
        <v xml:space="preserve">Bedfordshire, Luton and Milton Keynes </v>
      </c>
      <c r="D6" s="8" t="str">
        <f>VLOOKUP('[1]CYPA case ascertainment - ICL -'!A10,[1]Sheet1!A:E,4,FALSE)</f>
        <v xml:space="preserve">East of England </v>
      </c>
      <c r="E6" s="8" t="s">
        <v>12</v>
      </c>
      <c r="F6" s="9">
        <v>75</v>
      </c>
      <c r="G6" s="9">
        <v>74</v>
      </c>
      <c r="H6" s="9">
        <v>98.7</v>
      </c>
    </row>
    <row r="7" spans="1:8" s="9" customFormat="1" x14ac:dyDescent="0.35">
      <c r="A7" s="8" t="s">
        <v>13</v>
      </c>
      <c r="B7" s="8" t="s">
        <v>9</v>
      </c>
      <c r="C7" s="8" t="str">
        <f>VLOOKUP(A7,[1]Sheet1!A:E,3,FALSE)</f>
        <v xml:space="preserve">Bedfordshire, Luton and Milton Keynes </v>
      </c>
      <c r="D7" s="8" t="str">
        <f>VLOOKUP('[1]CYPA case ascertainment - ICL -'!A55,[1]Sheet1!A:E,4,FALSE)</f>
        <v xml:space="preserve">East of England </v>
      </c>
      <c r="E7" s="8" t="s">
        <v>12</v>
      </c>
      <c r="F7" s="9">
        <v>175</v>
      </c>
      <c r="G7" s="9">
        <v>42</v>
      </c>
      <c r="H7" s="9">
        <v>24</v>
      </c>
    </row>
    <row r="8" spans="1:8" s="9" customFormat="1" x14ac:dyDescent="0.35">
      <c r="A8" s="8" t="s">
        <v>14</v>
      </c>
      <c r="B8" s="8" t="s">
        <v>15</v>
      </c>
      <c r="C8" s="8" t="str">
        <f>VLOOKUP(A8,[1]Sheet1!A:E,3,FALSE)</f>
        <v xml:space="preserve">Bedfordshire, Luton and Milton Keynes </v>
      </c>
      <c r="D8" s="8" t="str">
        <f>VLOOKUP('[1]CYPA case ascertainment - ICL -'!A59,[1]Sheet1!A:E,4,FALSE)</f>
        <v xml:space="preserve">East of England </v>
      </c>
      <c r="E8" s="8" t="s">
        <v>12</v>
      </c>
      <c r="F8" s="9">
        <v>105</v>
      </c>
      <c r="G8" s="9">
        <v>67</v>
      </c>
      <c r="H8" s="9">
        <v>63.8</v>
      </c>
    </row>
    <row r="9" spans="1:8" s="9" customFormat="1" x14ac:dyDescent="0.35">
      <c r="A9" s="8" t="s">
        <v>16</v>
      </c>
      <c r="B9" s="8" t="s">
        <v>17</v>
      </c>
      <c r="C9" s="8" t="str">
        <f>VLOOKUP(A9,[1]Sheet1!A:E,3,FALSE)</f>
        <v xml:space="preserve">Cambridgeshire and Peterborough </v>
      </c>
      <c r="D9" s="8" t="str">
        <f>VLOOKUP('[1]CYPA case ascertainment - ICL -'!A2,[1]Sheet1!A:E,4,FALSE)</f>
        <v xml:space="preserve">East of England </v>
      </c>
      <c r="E9" s="8" t="s">
        <v>12</v>
      </c>
      <c r="F9" s="9">
        <v>70</v>
      </c>
      <c r="G9" s="9">
        <v>101</v>
      </c>
      <c r="H9" s="9">
        <v>144.30000000000001</v>
      </c>
    </row>
    <row r="10" spans="1:8" s="9" customFormat="1" x14ac:dyDescent="0.35">
      <c r="A10" s="8" t="s">
        <v>19</v>
      </c>
      <c r="B10" s="8" t="s">
        <v>20</v>
      </c>
      <c r="C10" s="8" t="str">
        <f>VLOOKUP(A10,[1]Sheet1!A:E,3,FALSE)</f>
        <v xml:space="preserve">Cambridgeshire and Peterborough </v>
      </c>
      <c r="D10" s="8" t="str">
        <f>VLOOKUP('[1]CYPA case ascertainment - ICL -'!A40,[1]Sheet1!A:E,4,FALSE)</f>
        <v xml:space="preserve">East of England </v>
      </c>
      <c r="E10" s="8" t="s">
        <v>12</v>
      </c>
      <c r="F10" s="9">
        <v>35</v>
      </c>
      <c r="G10" s="9">
        <v>23</v>
      </c>
      <c r="H10" s="9">
        <v>65.7</v>
      </c>
    </row>
    <row r="11" spans="1:8" s="9" customFormat="1" x14ac:dyDescent="0.35">
      <c r="A11" s="8" t="s">
        <v>21</v>
      </c>
      <c r="B11" s="8" t="s">
        <v>20</v>
      </c>
      <c r="C11" s="8" t="str">
        <f>VLOOKUP(A11,[1]Sheet1!A:E,3,FALSE)</f>
        <v xml:space="preserve">Cambridgeshire and Peterborough </v>
      </c>
      <c r="D11" s="8" t="str">
        <f>VLOOKUP('[1]CYPA case ascertainment - ICL -'!A69,[1]Sheet1!A:E,4,FALSE)</f>
        <v xml:space="preserve">East of England </v>
      </c>
      <c r="E11" s="8" t="s">
        <v>12</v>
      </c>
      <c r="F11" s="9">
        <v>95</v>
      </c>
      <c r="G11" s="9">
        <v>62</v>
      </c>
      <c r="H11" s="9">
        <v>65.3</v>
      </c>
    </row>
    <row r="12" spans="1:8" s="9" customFormat="1" x14ac:dyDescent="0.35">
      <c r="A12" s="8" t="s">
        <v>362</v>
      </c>
      <c r="B12" s="8" t="s">
        <v>363</v>
      </c>
      <c r="C12" s="8" t="str">
        <f>VLOOKUP(A12,[1]Sheet1!A:E,3,FALSE)</f>
        <v>Hertfordshire and West Essex</v>
      </c>
      <c r="D12" s="8" t="str">
        <f>VLOOKUP('[1]CYPA case ascertainment - ICL -'!A73,[1]Sheet1!A:E,4,FALSE)</f>
        <v xml:space="preserve">East of England </v>
      </c>
      <c r="E12" s="8" t="s">
        <v>12</v>
      </c>
      <c r="F12" s="9">
        <v>20</v>
      </c>
      <c r="G12" s="9" t="s">
        <v>364</v>
      </c>
      <c r="H12" s="9">
        <v>5</v>
      </c>
    </row>
    <row r="13" spans="1:8" s="9" customFormat="1" x14ac:dyDescent="0.35">
      <c r="A13" s="8" t="s">
        <v>25</v>
      </c>
      <c r="B13" s="8" t="s">
        <v>26</v>
      </c>
      <c r="C13" s="8" t="str">
        <f>VLOOKUP(A13,[1]Sheet1!A:E,3,FALSE)</f>
        <v>Hertfordshire and West Essex</v>
      </c>
      <c r="D13" s="8" t="str">
        <f>VLOOKUP('[1]CYPA case ascertainment - ICL -'!A128,[1]Sheet1!A:E,4,FALSE)</f>
        <v xml:space="preserve">East of England </v>
      </c>
      <c r="E13" s="8" t="s">
        <v>12</v>
      </c>
      <c r="F13" s="9">
        <v>70</v>
      </c>
      <c r="G13" s="9">
        <v>249</v>
      </c>
      <c r="H13" s="9">
        <v>355.7</v>
      </c>
    </row>
    <row r="14" spans="1:8" s="9" customFormat="1" x14ac:dyDescent="0.35">
      <c r="A14" s="8" t="s">
        <v>27</v>
      </c>
      <c r="B14" s="8" t="s">
        <v>28</v>
      </c>
      <c r="C14" s="8" t="str">
        <f>VLOOKUP(A14,[1]Sheet1!A:E,3,FALSE)</f>
        <v xml:space="preserve">Mid and South Essex </v>
      </c>
      <c r="D14" s="8" t="str">
        <f>VLOOKUP('[1]CYPA case ascertainment - ICL -'!A7,[1]Sheet1!A:E,4,FALSE)</f>
        <v xml:space="preserve">East of England </v>
      </c>
      <c r="E14" s="8" t="s">
        <v>12</v>
      </c>
      <c r="F14" s="9">
        <v>70</v>
      </c>
      <c r="G14" s="9">
        <v>8</v>
      </c>
      <c r="H14" s="9">
        <v>11.4</v>
      </c>
    </row>
    <row r="15" spans="1:8" s="9" customFormat="1" x14ac:dyDescent="0.35">
      <c r="A15" s="8" t="s">
        <v>31</v>
      </c>
      <c r="B15" s="8" t="s">
        <v>28</v>
      </c>
      <c r="C15" s="8" t="str">
        <f>VLOOKUP(A15,[1]Sheet1!A:E,3,FALSE)</f>
        <v xml:space="preserve">Mid and South Essex </v>
      </c>
      <c r="D15" s="8" t="str">
        <f>VLOOKUP('[1]CYPA case ascertainment - ICL -'!A106,[1]Sheet1!A:E,4,FALSE)</f>
        <v xml:space="preserve">East of England </v>
      </c>
      <c r="E15" s="8" t="s">
        <v>12</v>
      </c>
      <c r="F15" s="9">
        <v>50</v>
      </c>
      <c r="G15" s="9">
        <v>135</v>
      </c>
      <c r="H15" s="9">
        <v>270</v>
      </c>
    </row>
    <row r="16" spans="1:8" s="9" customFormat="1" x14ac:dyDescent="0.35">
      <c r="A16" s="8" t="s">
        <v>32</v>
      </c>
      <c r="B16" s="8" t="s">
        <v>33</v>
      </c>
      <c r="C16" s="8" t="str">
        <f>VLOOKUP(A16,[1]Sheet1!A:E,3,FALSE)</f>
        <v>Norfolk and Waveney</v>
      </c>
      <c r="D16" s="8" t="str">
        <f>VLOOKUP('[1]CYPA case ascertainment - ICL -'!A77,[1]Sheet1!A:E,4,FALSE)</f>
        <v xml:space="preserve">East of England </v>
      </c>
      <c r="E16" s="8" t="s">
        <v>12</v>
      </c>
      <c r="F16" s="9">
        <v>80</v>
      </c>
      <c r="G16" s="9">
        <v>32</v>
      </c>
      <c r="H16" s="9">
        <v>40</v>
      </c>
    </row>
    <row r="17" spans="1:8" s="9" customFormat="1" x14ac:dyDescent="0.35">
      <c r="A17" s="8" t="s">
        <v>35</v>
      </c>
      <c r="B17" s="8" t="s">
        <v>36</v>
      </c>
      <c r="C17" s="8" t="str">
        <f>VLOOKUP(A17,[1]Sheet1!A:E,3,FALSE)</f>
        <v>Norfolk and Waveny</v>
      </c>
      <c r="D17" s="8" t="str">
        <f>VLOOKUP('[1]CYPA case ascertainment - ICL -'!A44,[1]Sheet1!A:E,4,FALSE)</f>
        <v xml:space="preserve">East of England </v>
      </c>
      <c r="E17" s="8" t="s">
        <v>12</v>
      </c>
      <c r="F17" s="9">
        <v>130</v>
      </c>
      <c r="G17" s="9">
        <v>89</v>
      </c>
      <c r="H17" s="9">
        <v>68.5</v>
      </c>
    </row>
    <row r="18" spans="1:8" s="9" customFormat="1" x14ac:dyDescent="0.35">
      <c r="A18" s="8" t="s">
        <v>38</v>
      </c>
      <c r="B18" s="8" t="s">
        <v>39</v>
      </c>
      <c r="C18" s="8" t="str">
        <f>VLOOKUP(A18,[1]Sheet1!A:E,3,FALSE)</f>
        <v>Norfolk and Waveny</v>
      </c>
      <c r="D18" s="8" t="str">
        <f>VLOOKUP('[1]CYPA case ascertainment - ICL -'!A62,[1]Sheet1!A:E,4,FALSE)</f>
        <v xml:space="preserve">East of England </v>
      </c>
      <c r="E18" s="8" t="s">
        <v>12</v>
      </c>
      <c r="F18" s="9">
        <v>55</v>
      </c>
      <c r="G18" s="9">
        <v>37</v>
      </c>
      <c r="H18" s="9">
        <v>67.3</v>
      </c>
    </row>
    <row r="19" spans="1:8" s="9" customFormat="1" x14ac:dyDescent="0.35">
      <c r="A19" s="8" t="s">
        <v>40</v>
      </c>
      <c r="B19" s="8" t="s">
        <v>41</v>
      </c>
      <c r="C19" s="8" t="str">
        <f>VLOOKUP(A19,[1]Sheet1!A:E,3,FALSE)</f>
        <v xml:space="preserve">Suffolk and North East Essex </v>
      </c>
      <c r="D19" s="8" t="str">
        <f>VLOOKUP('[1]CYPA case ascertainment - ICL -'!A20,[1]Sheet1!A:E,4,FALSE)</f>
        <v xml:space="preserve">East of England </v>
      </c>
      <c r="E19" s="8" t="s">
        <v>12</v>
      </c>
      <c r="F19" s="9">
        <v>140</v>
      </c>
      <c r="G19" s="9">
        <v>47</v>
      </c>
      <c r="H19" s="9">
        <v>33.6</v>
      </c>
    </row>
    <row r="20" spans="1:8" s="9" customFormat="1" x14ac:dyDescent="0.35">
      <c r="A20" s="8" t="s">
        <v>43</v>
      </c>
      <c r="B20" s="8" t="s">
        <v>41</v>
      </c>
      <c r="C20" s="8" t="str">
        <f>VLOOKUP(A20,[1]Sheet1!A:E,3,FALSE)</f>
        <v xml:space="preserve">Suffolk and North East Essex </v>
      </c>
      <c r="D20" s="8" t="str">
        <f>VLOOKUP('[1]CYPA case ascertainment - ICL -'!A118,[1]Sheet1!A:E,4,FALSE)</f>
        <v xml:space="preserve">East of England </v>
      </c>
      <c r="E20" s="8" t="s">
        <v>12</v>
      </c>
      <c r="F20" s="9">
        <v>120</v>
      </c>
      <c r="G20" s="9">
        <v>75</v>
      </c>
      <c r="H20" s="9">
        <v>62.5</v>
      </c>
    </row>
    <row r="21" spans="1:8" s="9" customFormat="1" x14ac:dyDescent="0.35">
      <c r="A21" s="8" t="s">
        <v>44</v>
      </c>
      <c r="B21" s="8" t="s">
        <v>45</v>
      </c>
      <c r="C21" s="8" t="str">
        <f>VLOOKUP(A21,[1]Sheet1!A:E,3,FALSE)</f>
        <v xml:space="preserve">Suffolk and North East Essex </v>
      </c>
      <c r="D21" s="8" t="str">
        <f>VLOOKUP('[1]CYPA case ascertainment - ICL -'!A131,[1]Sheet1!A:E,4,FALSE)</f>
        <v xml:space="preserve">East of England </v>
      </c>
      <c r="E21" s="8" t="s">
        <v>12</v>
      </c>
      <c r="F21" s="9">
        <v>90</v>
      </c>
      <c r="G21" s="9">
        <v>44</v>
      </c>
      <c r="H21" s="9">
        <v>48.9</v>
      </c>
    </row>
    <row r="22" spans="1:8" s="9" customFormat="1" x14ac:dyDescent="0.35">
      <c r="A22" s="8" t="s">
        <v>46</v>
      </c>
      <c r="B22" s="8" t="s">
        <v>47</v>
      </c>
      <c r="C22" s="8" t="str">
        <f>VLOOKUP(A22,[1]Sheet1!A:E,3,FALSE)</f>
        <v xml:space="preserve">North Central London </v>
      </c>
      <c r="D22" s="8" t="str">
        <f>VLOOKUP('[1]CYPA case ascertainment - ICL -'!A64,[1]Sheet1!A:E,4,FALSE)</f>
        <v xml:space="preserve">London </v>
      </c>
      <c r="E22" s="8" t="s">
        <v>12</v>
      </c>
      <c r="F22" s="9">
        <v>165</v>
      </c>
      <c r="G22" s="9">
        <v>26</v>
      </c>
      <c r="H22" s="9">
        <v>15.8</v>
      </c>
    </row>
    <row r="23" spans="1:8" s="9" customFormat="1" x14ac:dyDescent="0.35">
      <c r="A23" s="8" t="s">
        <v>52</v>
      </c>
      <c r="B23" s="8" t="s">
        <v>51</v>
      </c>
      <c r="C23" s="8" t="str">
        <f>VLOOKUP(A23,[1]Sheet1!A:E,3,FALSE)</f>
        <v xml:space="preserve">North Central London </v>
      </c>
      <c r="D23" s="8" t="str">
        <f>VLOOKUP('[1]CYPA case ascertainment - ICL -'!A89,[1]Sheet1!A:E,4,FALSE)</f>
        <v xml:space="preserve">London </v>
      </c>
      <c r="E23" s="8" t="s">
        <v>12</v>
      </c>
      <c r="F23" s="9">
        <v>70</v>
      </c>
      <c r="G23" s="9">
        <v>23</v>
      </c>
      <c r="H23" s="9">
        <v>32.9</v>
      </c>
    </row>
    <row r="24" spans="1:8" s="9" customFormat="1" x14ac:dyDescent="0.35">
      <c r="A24" s="8" t="s">
        <v>53</v>
      </c>
      <c r="B24" s="8" t="s">
        <v>54</v>
      </c>
      <c r="C24" s="8" t="str">
        <f>VLOOKUP(A24,[1]Sheet1!A:E,3,FALSE)</f>
        <v xml:space="preserve">North Central London </v>
      </c>
      <c r="D24" s="8" t="str">
        <f>VLOOKUP('[1]CYPA case ascertainment - ICL -'!A121,[1]Sheet1!A:E,4,FALSE)</f>
        <v xml:space="preserve">London </v>
      </c>
      <c r="E24" s="8" t="s">
        <v>12</v>
      </c>
      <c r="F24" s="9">
        <v>40</v>
      </c>
      <c r="G24" s="9">
        <v>48</v>
      </c>
      <c r="H24" s="9">
        <v>120</v>
      </c>
    </row>
    <row r="25" spans="1:8" s="9" customFormat="1" x14ac:dyDescent="0.35">
      <c r="A25" s="8" t="s">
        <v>55</v>
      </c>
      <c r="B25" s="8" t="s">
        <v>56</v>
      </c>
      <c r="C25" s="8" t="str">
        <f>VLOOKUP(A25,[1]Sheet1!A:E,3,FALSE)</f>
        <v xml:space="preserve">North Central London </v>
      </c>
      <c r="D25" s="8" t="str">
        <f>VLOOKUP('[1]CYPA case ascertainment - ICL -'!A135,[1]Sheet1!A:E,4,FALSE)</f>
        <v xml:space="preserve">London </v>
      </c>
      <c r="E25" s="8" t="s">
        <v>12</v>
      </c>
      <c r="F25" s="9">
        <v>95</v>
      </c>
      <c r="G25" s="9">
        <v>76</v>
      </c>
      <c r="H25" s="9">
        <v>80</v>
      </c>
    </row>
    <row r="26" spans="1:8" s="9" customFormat="1" x14ac:dyDescent="0.35">
      <c r="A26" s="8" t="s">
        <v>57</v>
      </c>
      <c r="B26" s="8" t="s">
        <v>58</v>
      </c>
      <c r="C26" s="8" t="str">
        <f>VLOOKUP(A26,[1]Sheet1!A:E,3,FALSE)</f>
        <v>North East London</v>
      </c>
      <c r="D26" s="8" t="str">
        <f>VLOOKUP('[1]CYPA case ascertainment - ICL -'!A47,[1]Sheet1!A:E,4,FALSE)</f>
        <v xml:space="preserve">London </v>
      </c>
      <c r="E26" s="8" t="s">
        <v>12</v>
      </c>
      <c r="F26" s="9">
        <v>65</v>
      </c>
      <c r="G26" s="9" t="s">
        <v>364</v>
      </c>
      <c r="H26" s="9">
        <v>3.1</v>
      </c>
    </row>
    <row r="27" spans="1:8" s="9" customFormat="1" x14ac:dyDescent="0.35">
      <c r="A27" s="8" t="s">
        <v>60</v>
      </c>
      <c r="B27" s="8" t="s">
        <v>58</v>
      </c>
      <c r="C27" s="8" t="str">
        <f>VLOOKUP(A27,[1]Sheet1!A:E,3,FALSE)</f>
        <v>North East London</v>
      </c>
      <c r="D27" s="8" t="str">
        <f>VLOOKUP('[1]CYPA case ascertainment - ICL -'!A80,[1]Sheet1!A:E,4,FALSE)</f>
        <v xml:space="preserve">London </v>
      </c>
      <c r="E27" s="8" t="s">
        <v>12</v>
      </c>
      <c r="F27" s="9">
        <v>230</v>
      </c>
      <c r="G27" s="9">
        <v>69</v>
      </c>
      <c r="H27" s="9">
        <v>30</v>
      </c>
    </row>
    <row r="28" spans="1:8" s="9" customFormat="1" x14ac:dyDescent="0.35">
      <c r="A28" s="8" t="s">
        <v>365</v>
      </c>
      <c r="B28" s="8" t="s">
        <v>62</v>
      </c>
      <c r="C28" s="8" t="str">
        <f>VLOOKUP(A28,[1]Sheet1!A:E,3,FALSE)</f>
        <v>North East London</v>
      </c>
      <c r="D28" s="8" t="str">
        <f>VLOOKUP('[1]CYPA case ascertainment - ICL -'!A133,[1]Sheet1!A:E,4,FALSE)</f>
        <v xml:space="preserve">London </v>
      </c>
      <c r="E28" s="8" t="s">
        <v>12</v>
      </c>
      <c r="F28" s="9">
        <v>160</v>
      </c>
      <c r="G28" s="9">
        <v>100</v>
      </c>
      <c r="H28" s="9">
        <v>62.5</v>
      </c>
    </row>
    <row r="29" spans="1:8" s="9" customFormat="1" x14ac:dyDescent="0.35">
      <c r="A29" s="8" t="s">
        <v>63</v>
      </c>
      <c r="B29" s="8" t="s">
        <v>64</v>
      </c>
      <c r="C29" s="8" t="str">
        <f>VLOOKUP(A29,[1]Sheet1!A:E,3,FALSE)</f>
        <v>North East London</v>
      </c>
      <c r="D29" s="8" t="str">
        <f>VLOOKUP('[1]CYPA case ascertainment - ICL -'!A41,[1]Sheet1!A:E,4,FALSE)</f>
        <v xml:space="preserve">London </v>
      </c>
      <c r="E29" s="8" t="s">
        <v>12</v>
      </c>
      <c r="F29" s="9">
        <v>75</v>
      </c>
      <c r="G29" s="9">
        <v>49</v>
      </c>
      <c r="H29" s="9">
        <v>65.3</v>
      </c>
    </row>
    <row r="30" spans="1:8" s="9" customFormat="1" x14ac:dyDescent="0.35">
      <c r="A30" s="8" t="s">
        <v>65</v>
      </c>
      <c r="B30" s="8" t="s">
        <v>66</v>
      </c>
      <c r="C30" s="8" t="str">
        <f>VLOOKUP(A30,[1]Sheet1!A:E,3,FALSE)</f>
        <v>North West London</v>
      </c>
      <c r="D30" s="8" t="str">
        <f>VLOOKUP('[1]CYPA case ascertainment - ICL -'!A18,[1]Sheet1!A:E,4,FALSE)</f>
        <v xml:space="preserve">London </v>
      </c>
      <c r="E30" s="8" t="s">
        <v>12</v>
      </c>
      <c r="F30" s="9">
        <v>90</v>
      </c>
      <c r="G30" s="9">
        <v>55</v>
      </c>
      <c r="H30" s="9">
        <v>61.1</v>
      </c>
    </row>
    <row r="31" spans="1:8" s="9" customFormat="1" x14ac:dyDescent="0.35">
      <c r="A31" s="8" t="s">
        <v>68</v>
      </c>
      <c r="B31" s="8" t="s">
        <v>66</v>
      </c>
      <c r="C31" s="8" t="str">
        <f>VLOOKUP(A31,[1]Sheet1!A:E,3,FALSE)</f>
        <v>North West London</v>
      </c>
      <c r="D31" s="8" t="str">
        <f>VLOOKUP('[1]CYPA case ascertainment - ICL -'!A130,[1]Sheet1!A:E,4,FALSE)</f>
        <v xml:space="preserve">London </v>
      </c>
      <c r="E31" s="8" t="s">
        <v>12</v>
      </c>
      <c r="F31" s="9">
        <v>90</v>
      </c>
      <c r="G31" s="9">
        <v>38</v>
      </c>
      <c r="H31" s="9">
        <v>42.2</v>
      </c>
    </row>
    <row r="32" spans="1:8" s="9" customFormat="1" x14ac:dyDescent="0.35">
      <c r="A32" s="8" t="s">
        <v>71</v>
      </c>
      <c r="B32" s="8" t="s">
        <v>70</v>
      </c>
      <c r="C32" s="8" t="str">
        <f>VLOOKUP(A32,[1]Sheet1!A:E,3,FALSE)</f>
        <v>North West London</v>
      </c>
      <c r="D32" s="8" t="str">
        <f>VLOOKUP('[1]CYPA case ascertainment - ICL -'!A109,[1]Sheet1!A:E,4,FALSE)</f>
        <v xml:space="preserve">London </v>
      </c>
      <c r="E32" s="8" t="s">
        <v>12</v>
      </c>
      <c r="F32" s="9">
        <v>215</v>
      </c>
      <c r="G32" s="9">
        <v>72</v>
      </c>
      <c r="H32" s="9">
        <v>33.5</v>
      </c>
    </row>
    <row r="33" spans="1:8" s="9" customFormat="1" x14ac:dyDescent="0.35">
      <c r="A33" s="8" t="s">
        <v>74</v>
      </c>
      <c r="B33" s="8" t="s">
        <v>73</v>
      </c>
      <c r="C33" s="8" t="str">
        <f>VLOOKUP(A33,[1]Sheet1!A:E,3,FALSE)</f>
        <v>North West London</v>
      </c>
      <c r="D33" s="8" t="str">
        <f>VLOOKUP('[1]CYPA case ascertainment - ICL -'!A67,[1]Sheet1!A:E,4,FALSE)</f>
        <v xml:space="preserve">London </v>
      </c>
      <c r="E33" s="8" t="s">
        <v>12</v>
      </c>
      <c r="F33" s="9">
        <v>300</v>
      </c>
      <c r="G33" s="9">
        <v>156</v>
      </c>
      <c r="H33" s="9">
        <v>52</v>
      </c>
    </row>
    <row r="34" spans="1:8" s="9" customFormat="1" x14ac:dyDescent="0.35">
      <c r="A34" s="8" t="s">
        <v>75</v>
      </c>
      <c r="B34" s="8" t="s">
        <v>76</v>
      </c>
      <c r="C34" s="8" t="str">
        <f>VLOOKUP(A34,[1]Sheet1!A:E,3,FALSE)</f>
        <v>North West London</v>
      </c>
      <c r="D34" s="8" t="str">
        <f>VLOOKUP('[1]CYPA case ascertainment - ICL -'!A39,[1]Sheet1!A:E,4,FALSE)</f>
        <v xml:space="preserve">London </v>
      </c>
      <c r="E34" s="8" t="s">
        <v>12</v>
      </c>
      <c r="F34" s="9">
        <v>175</v>
      </c>
      <c r="G34" s="9">
        <v>110</v>
      </c>
      <c r="H34" s="9">
        <v>62.9</v>
      </c>
    </row>
    <row r="35" spans="1:8" s="9" customFormat="1" x14ac:dyDescent="0.35">
      <c r="A35" s="8" t="s">
        <v>80</v>
      </c>
      <c r="B35" s="8" t="s">
        <v>81</v>
      </c>
      <c r="C35" s="8" t="str">
        <f>VLOOKUP(A35,[1]Sheet1!A:E,3,FALSE)</f>
        <v>South East London</v>
      </c>
      <c r="D35" s="8" t="str">
        <f>VLOOKUP('[1]CYPA case ascertainment - ICL -'!A48,[1]Sheet1!A:E,4,FALSE)</f>
        <v xml:space="preserve">London </v>
      </c>
      <c r="E35" s="8" t="s">
        <v>12</v>
      </c>
      <c r="F35" s="9">
        <v>90</v>
      </c>
      <c r="G35" s="9">
        <v>40</v>
      </c>
      <c r="H35" s="9">
        <v>44.4</v>
      </c>
    </row>
    <row r="36" spans="1:8" s="9" customFormat="1" x14ac:dyDescent="0.35">
      <c r="A36" s="8" t="s">
        <v>77</v>
      </c>
      <c r="B36" s="8" t="s">
        <v>78</v>
      </c>
      <c r="C36" s="8" t="str">
        <f>VLOOKUP(A36,[1]Sheet1!A:E,3,FALSE)</f>
        <v xml:space="preserve">South East London </v>
      </c>
      <c r="D36" s="8" t="str">
        <f>VLOOKUP('[1]CYPA case ascertainment - ICL -'!A112,[1]Sheet1!A:E,4,FALSE)</f>
        <v xml:space="preserve">London </v>
      </c>
      <c r="E36" s="8" t="s">
        <v>12</v>
      </c>
      <c r="F36" s="9">
        <v>140</v>
      </c>
      <c r="G36" s="9">
        <v>177</v>
      </c>
      <c r="H36" s="9">
        <v>126.4</v>
      </c>
    </row>
    <row r="37" spans="1:8" s="9" customFormat="1" x14ac:dyDescent="0.35">
      <c r="A37" s="8" t="s">
        <v>82</v>
      </c>
      <c r="B37" s="8" t="s">
        <v>81</v>
      </c>
      <c r="C37" s="8" t="str">
        <f>VLOOKUP(A37,[1]Sheet1!A:E,3,FALSE)</f>
        <v xml:space="preserve">South East London </v>
      </c>
      <c r="D37" s="8" t="str">
        <f>VLOOKUP('[1]CYPA case ascertainment - ICL -'!A75,[1]Sheet1!A:E,4,FALSE)</f>
        <v xml:space="preserve">London </v>
      </c>
      <c r="E37" s="8" t="s">
        <v>12</v>
      </c>
      <c r="F37" s="9">
        <v>60</v>
      </c>
      <c r="G37" s="9">
        <v>47</v>
      </c>
      <c r="H37" s="9">
        <v>78.3</v>
      </c>
    </row>
    <row r="38" spans="1:8" s="9" customFormat="1" x14ac:dyDescent="0.35">
      <c r="A38" s="8" t="s">
        <v>83</v>
      </c>
      <c r="B38" s="8" t="s">
        <v>84</v>
      </c>
      <c r="C38" s="8" t="str">
        <f>VLOOKUP(A38,[1]Sheet1!A:E,3,FALSE)</f>
        <v xml:space="preserve">South East London </v>
      </c>
      <c r="D38" s="8" t="str">
        <f>VLOOKUP('[1]CYPA case ascertainment - ICL -'!A78,[1]Sheet1!A:E,4,FALSE)</f>
        <v xml:space="preserve">London </v>
      </c>
      <c r="E38" s="8" t="s">
        <v>12</v>
      </c>
      <c r="F38" s="9">
        <v>85</v>
      </c>
      <c r="G38" s="9">
        <v>36</v>
      </c>
      <c r="H38" s="9">
        <v>42.4</v>
      </c>
    </row>
    <row r="39" spans="1:8" s="9" customFormat="1" x14ac:dyDescent="0.35">
      <c r="A39" s="8" t="s">
        <v>85</v>
      </c>
      <c r="B39" s="8" t="s">
        <v>84</v>
      </c>
      <c r="C39" s="8" t="str">
        <f>VLOOKUP(A39,[1]Sheet1!A:E,3,FALSE)</f>
        <v xml:space="preserve">South East London </v>
      </c>
      <c r="D39" s="8" t="str">
        <f>VLOOKUP('[1]CYPA case ascertainment - ICL -'!A123,[1]Sheet1!A:E,4,FALSE)</f>
        <v xml:space="preserve">London </v>
      </c>
      <c r="E39" s="8" t="s">
        <v>12</v>
      </c>
      <c r="F39" s="9">
        <v>135</v>
      </c>
      <c r="G39" s="9">
        <v>46</v>
      </c>
      <c r="H39" s="9">
        <v>34.1</v>
      </c>
    </row>
    <row r="40" spans="1:8" s="9" customFormat="1" x14ac:dyDescent="0.35">
      <c r="A40" s="8" t="s">
        <v>86</v>
      </c>
      <c r="B40" s="8" t="s">
        <v>87</v>
      </c>
      <c r="C40" s="8" t="str">
        <f>VLOOKUP(A40,[1]Sheet1!A:E,3,FALSE)</f>
        <v>South West London</v>
      </c>
      <c r="D40" s="8" t="str">
        <f>VLOOKUP('[1]CYPA case ascertainment - ICL -'!A24,[1]Sheet1!A:E,4,FALSE)</f>
        <v xml:space="preserve">London </v>
      </c>
      <c r="E40" s="8" t="s">
        <v>12</v>
      </c>
      <c r="F40" s="9">
        <v>120</v>
      </c>
      <c r="G40" s="9">
        <v>246</v>
      </c>
      <c r="H40" s="9">
        <v>205</v>
      </c>
    </row>
    <row r="41" spans="1:8" s="9" customFormat="1" x14ac:dyDescent="0.35">
      <c r="A41" s="8" t="s">
        <v>89</v>
      </c>
      <c r="B41" s="8" t="s">
        <v>90</v>
      </c>
      <c r="C41" s="8" t="str">
        <f>VLOOKUP(A41,[1]Sheet1!A:E,3,FALSE)</f>
        <v>South West London</v>
      </c>
      <c r="D41" s="8" t="str">
        <f>VLOOKUP('[1]CYPA case ascertainment - ICL -'!A33,[1]Sheet1!A:E,4,FALSE)</f>
        <v xml:space="preserve">London </v>
      </c>
      <c r="E41" s="8" t="s">
        <v>12</v>
      </c>
      <c r="F41" s="9">
        <v>40</v>
      </c>
      <c r="G41" s="9">
        <v>38</v>
      </c>
      <c r="H41" s="9">
        <v>95</v>
      </c>
    </row>
    <row r="42" spans="1:8" s="9" customFormat="1" x14ac:dyDescent="0.35">
      <c r="A42" s="8" t="s">
        <v>91</v>
      </c>
      <c r="B42" s="8" t="s">
        <v>90</v>
      </c>
      <c r="C42" s="8" t="str">
        <f>VLOOKUP(A42,[1]Sheet1!A:E,3,FALSE)</f>
        <v>South West London</v>
      </c>
      <c r="D42" s="8" t="str">
        <f>VLOOKUP('[1]CYPA case ascertainment - ICL -'!A108,[1]Sheet1!A:E,4,FALSE)</f>
        <v xml:space="preserve">London </v>
      </c>
      <c r="E42" s="8" t="s">
        <v>12</v>
      </c>
      <c r="F42" s="9">
        <v>75</v>
      </c>
      <c r="G42" s="9">
        <v>75</v>
      </c>
      <c r="H42" s="9">
        <v>100</v>
      </c>
    </row>
    <row r="43" spans="1:8" s="9" customFormat="1" x14ac:dyDescent="0.35">
      <c r="A43" s="8" t="s">
        <v>92</v>
      </c>
      <c r="B43" s="8" t="s">
        <v>93</v>
      </c>
      <c r="C43" s="8" t="str">
        <f>VLOOKUP(A43,[1]Sheet1!A:E,3,FALSE)</f>
        <v>South West London</v>
      </c>
      <c r="D43" s="8" t="str">
        <f>VLOOKUP('[1]CYPA case ascertainment - ICL -'!A50,[1]Sheet1!A:E,4,FALSE)</f>
        <v xml:space="preserve">London </v>
      </c>
      <c r="E43" s="8" t="s">
        <v>12</v>
      </c>
      <c r="F43" s="9">
        <v>105</v>
      </c>
      <c r="G43" s="9">
        <v>91</v>
      </c>
      <c r="H43" s="9">
        <v>86.7</v>
      </c>
    </row>
    <row r="44" spans="1:8" s="9" customFormat="1" x14ac:dyDescent="0.35">
      <c r="A44" s="8" t="s">
        <v>94</v>
      </c>
      <c r="B44" s="8" t="s">
        <v>95</v>
      </c>
      <c r="C44" s="8" t="str">
        <f>VLOOKUP(A44,[1]Sheet1!A:E,3,FALSE)</f>
        <v>South West London</v>
      </c>
      <c r="D44" s="8" t="str">
        <f>VLOOKUP('[1]CYPA case ascertainment - ICL -'!A107,[1]Sheet1!A:E,4,FALSE)</f>
        <v xml:space="preserve">London </v>
      </c>
      <c r="E44" s="8" t="s">
        <v>12</v>
      </c>
      <c r="F44" s="9">
        <v>120</v>
      </c>
      <c r="G44" s="9">
        <v>312</v>
      </c>
      <c r="H44" s="9">
        <v>260</v>
      </c>
    </row>
    <row r="45" spans="1:8" s="9" customFormat="1" x14ac:dyDescent="0.35">
      <c r="A45" s="8" t="s">
        <v>366</v>
      </c>
      <c r="B45" s="8" t="s">
        <v>367</v>
      </c>
      <c r="C45" s="8" t="str">
        <f>VLOOKUP(A45,[1]Sheet1!A:E,3,FALSE)</f>
        <v xml:space="preserve">Birmingham and Solihull </v>
      </c>
      <c r="D45" s="8" t="str">
        <f>VLOOKUP('[1]CYPA case ascertainment - ICL -'!A11,[1]Sheet1!A:E,4,FALSE)</f>
        <v>Midlands</v>
      </c>
      <c r="E45" s="8" t="s">
        <v>12</v>
      </c>
      <c r="F45" s="9">
        <v>280</v>
      </c>
      <c r="G45" s="9">
        <v>67</v>
      </c>
      <c r="H45" s="9">
        <v>23.9</v>
      </c>
    </row>
    <row r="46" spans="1:8" s="9" customFormat="1" x14ac:dyDescent="0.35">
      <c r="A46" s="8" t="s">
        <v>96</v>
      </c>
      <c r="B46" s="8" t="s">
        <v>97</v>
      </c>
      <c r="C46" s="8" t="str">
        <f>VLOOKUP(A46,[1]Sheet1!A:E,3,FALSE)</f>
        <v xml:space="preserve">Birmingham and Solihull </v>
      </c>
      <c r="D46" s="8" t="str">
        <f>VLOOKUP('[1]CYPA case ascertainment - ICL -'!A13,[1]Sheet1!A:E,4,FALSE)</f>
        <v>Midlands</v>
      </c>
      <c r="E46" s="8" t="s">
        <v>12</v>
      </c>
      <c r="F46" s="9">
        <v>355</v>
      </c>
      <c r="G46" s="9">
        <v>27</v>
      </c>
      <c r="H46" s="9">
        <v>7.6</v>
      </c>
    </row>
    <row r="47" spans="1:8" s="9" customFormat="1" x14ac:dyDescent="0.35">
      <c r="A47" s="8" t="s">
        <v>102</v>
      </c>
      <c r="B47" s="8" t="s">
        <v>103</v>
      </c>
      <c r="C47" s="8" t="str">
        <f>VLOOKUP(A47,[1]Sheet1!A:E,3,FALSE)</f>
        <v xml:space="preserve">Black Country </v>
      </c>
      <c r="D47" s="8" t="str">
        <f>VLOOKUP('[1]CYPA case ascertainment - ICL -'!A12,[1]Sheet1!A:E,4,FALSE)</f>
        <v>Midlands</v>
      </c>
      <c r="E47" s="8" t="s">
        <v>12</v>
      </c>
      <c r="F47" s="9">
        <v>95</v>
      </c>
      <c r="G47" s="9">
        <v>145</v>
      </c>
      <c r="H47" s="9">
        <v>152.6</v>
      </c>
    </row>
    <row r="48" spans="1:8" s="9" customFormat="1" x14ac:dyDescent="0.35">
      <c r="A48" s="8" t="s">
        <v>105</v>
      </c>
      <c r="B48" s="8" t="s">
        <v>103</v>
      </c>
      <c r="C48" s="8" t="str">
        <f>VLOOKUP(A48,[1]Sheet1!A:E,3,FALSE)</f>
        <v xml:space="preserve">Black Country </v>
      </c>
      <c r="D48" s="8" t="str">
        <f>VLOOKUP('[1]CYPA case ascertainment - ICL -'!A101,[1]Sheet1!A:E,4,FALSE)</f>
        <v>Midlands</v>
      </c>
      <c r="E48" s="8" t="s">
        <v>12</v>
      </c>
      <c r="F48" s="9">
        <v>125</v>
      </c>
      <c r="G48" s="9">
        <v>83</v>
      </c>
      <c r="H48" s="9">
        <v>66.400000000000006</v>
      </c>
    </row>
    <row r="49" spans="1:8" s="9" customFormat="1" x14ac:dyDescent="0.35">
      <c r="A49" s="8" t="s">
        <v>106</v>
      </c>
      <c r="B49" s="8" t="s">
        <v>107</v>
      </c>
      <c r="C49" s="8" t="str">
        <f>VLOOKUP(A49,[1]Sheet1!A:E,3,FALSE)</f>
        <v xml:space="preserve">Black Country </v>
      </c>
      <c r="D49" s="8" t="str">
        <f>VLOOKUP('[1]CYPA case ascertainment - ICL -'!A98,[1]Sheet1!A:E,4,FALSE)</f>
        <v>Midlands</v>
      </c>
      <c r="E49" s="8" t="s">
        <v>12</v>
      </c>
      <c r="F49" s="9">
        <v>70</v>
      </c>
      <c r="G49" s="9">
        <v>51</v>
      </c>
      <c r="H49" s="9">
        <v>72.900000000000006</v>
      </c>
    </row>
    <row r="50" spans="1:8" s="9" customFormat="1" x14ac:dyDescent="0.35">
      <c r="A50" s="8" t="s">
        <v>108</v>
      </c>
      <c r="B50" s="8" t="s">
        <v>109</v>
      </c>
      <c r="C50" s="8" t="str">
        <f>VLOOKUP(A50,[1]Sheet1!A:E,3,FALSE)</f>
        <v xml:space="preserve">Black Country </v>
      </c>
      <c r="D50" s="8" t="str">
        <f>VLOOKUP('[1]CYPA case ascertainment - ICL -'!A61,[1]Sheet1!A:E,4,FALSE)</f>
        <v>Midlands</v>
      </c>
      <c r="E50" s="8" t="s">
        <v>12</v>
      </c>
      <c r="F50" s="9">
        <v>175</v>
      </c>
      <c r="G50" s="9">
        <v>237</v>
      </c>
      <c r="H50" s="9">
        <v>135.4</v>
      </c>
    </row>
    <row r="51" spans="1:8" s="9" customFormat="1" x14ac:dyDescent="0.35">
      <c r="A51" s="8" t="s">
        <v>110</v>
      </c>
      <c r="B51" s="8" t="s">
        <v>111</v>
      </c>
      <c r="C51" s="8" t="str">
        <f>VLOOKUP(A51,[1]Sheet1!A:E,3,FALSE)</f>
        <v xml:space="preserve">Black Country </v>
      </c>
      <c r="D51" s="8" t="str">
        <f>VLOOKUP('[1]CYPA case ascertainment - ICL -'!A57,[1]Sheet1!A:E,4,FALSE)</f>
        <v>Midlands</v>
      </c>
      <c r="E51" s="8" t="s">
        <v>12</v>
      </c>
      <c r="F51" s="9">
        <v>210</v>
      </c>
      <c r="G51" s="9">
        <v>165</v>
      </c>
      <c r="H51" s="9">
        <v>78.599999999999994</v>
      </c>
    </row>
    <row r="52" spans="1:8" s="9" customFormat="1" x14ac:dyDescent="0.35">
      <c r="A52" s="8" t="s">
        <v>112</v>
      </c>
      <c r="B52" s="8" t="s">
        <v>113</v>
      </c>
      <c r="C52" s="8" t="str">
        <f>VLOOKUP(A52,[1]Sheet1!A:E,3,FALSE)</f>
        <v>Coventry and Warwickshire</v>
      </c>
      <c r="D52" s="8" t="str">
        <f>VLOOKUP('[1]CYPA case ascertainment - ICL -'!A35,[1]Sheet1!A:E,4,FALSE)</f>
        <v>Midlands</v>
      </c>
      <c r="E52" s="8" t="s">
        <v>12</v>
      </c>
      <c r="F52" s="9">
        <v>20</v>
      </c>
      <c r="G52" s="9" t="s">
        <v>364</v>
      </c>
      <c r="H52" s="9">
        <v>15</v>
      </c>
    </row>
    <row r="53" spans="1:8" s="9" customFormat="1" x14ac:dyDescent="0.35">
      <c r="A53" s="8" t="s">
        <v>115</v>
      </c>
      <c r="B53" s="8" t="s">
        <v>116</v>
      </c>
      <c r="C53" s="8" t="str">
        <f>VLOOKUP(A53,[1]Sheet1!A:E,3,FALSE)</f>
        <v>Coventry and Warwickshire</v>
      </c>
      <c r="D53" s="8" t="str">
        <f>VLOOKUP('[1]CYPA case ascertainment - ICL -'!A127,[1]Sheet1!A:E,4,FALSE)</f>
        <v>Midlands</v>
      </c>
      <c r="E53" s="8" t="s">
        <v>12</v>
      </c>
      <c r="F53" s="9">
        <v>80</v>
      </c>
      <c r="G53" s="9">
        <v>49</v>
      </c>
      <c r="H53" s="9">
        <v>61.3</v>
      </c>
    </row>
    <row r="54" spans="1:8" s="9" customFormat="1" x14ac:dyDescent="0.35">
      <c r="A54" s="8" t="s">
        <v>117</v>
      </c>
      <c r="B54" s="8" t="s">
        <v>118</v>
      </c>
      <c r="C54" s="8" t="str">
        <f>VLOOKUP(A54,[1]Sheet1!A:E,3,FALSE)</f>
        <v>Coventry and Warwickshire</v>
      </c>
      <c r="D54" s="8" t="str">
        <f>VLOOKUP('[1]CYPA case ascertainment - ICL -'!A122,[1]Sheet1!A:E,4,FALSE)</f>
        <v>Midlands</v>
      </c>
      <c r="E54" s="8" t="s">
        <v>12</v>
      </c>
      <c r="F54" s="9">
        <v>190</v>
      </c>
      <c r="G54" s="9">
        <v>138</v>
      </c>
      <c r="H54" s="9">
        <v>72.599999999999994</v>
      </c>
    </row>
    <row r="55" spans="1:8" s="9" customFormat="1" x14ac:dyDescent="0.35">
      <c r="A55" s="8" t="s">
        <v>119</v>
      </c>
      <c r="B55" s="8" t="s">
        <v>120</v>
      </c>
      <c r="C55" s="8" t="str">
        <f>VLOOKUP(A55,[1]Sheet1!A:E,3,FALSE)</f>
        <v xml:space="preserve">Derby and Derbyshire </v>
      </c>
      <c r="D55" s="8" t="str">
        <f>VLOOKUP('[1]CYPA case ascertainment - ICL -'!A19,[1]Sheet1!A:E,4,FALSE)</f>
        <v>Midlands</v>
      </c>
      <c r="E55" s="8" t="s">
        <v>12</v>
      </c>
      <c r="F55" s="9">
        <v>50</v>
      </c>
      <c r="G55" s="9">
        <v>30</v>
      </c>
      <c r="H55" s="9">
        <v>60</v>
      </c>
    </row>
    <row r="56" spans="1:8" s="9" customFormat="1" x14ac:dyDescent="0.35">
      <c r="A56" s="8" t="s">
        <v>122</v>
      </c>
      <c r="B56" s="8" t="s">
        <v>123</v>
      </c>
      <c r="C56" s="8" t="str">
        <f>VLOOKUP(A56,[1]Sheet1!A:E,3,FALSE)</f>
        <v xml:space="preserve">Derby and Derbyshire </v>
      </c>
      <c r="D56" s="8" t="str">
        <f>VLOOKUP('[1]CYPA case ascertainment - ICL -'!A87,[1]Sheet1!A:E,4,FALSE)</f>
        <v>Midlands</v>
      </c>
      <c r="E56" s="8" t="s">
        <v>12</v>
      </c>
      <c r="F56" s="9">
        <v>70</v>
      </c>
      <c r="G56" s="9">
        <v>41</v>
      </c>
      <c r="H56" s="9">
        <v>58.6</v>
      </c>
    </row>
    <row r="57" spans="1:8" s="9" customFormat="1" x14ac:dyDescent="0.35">
      <c r="A57" s="8" t="s">
        <v>383</v>
      </c>
      <c r="B57" s="8" t="s">
        <v>123</v>
      </c>
      <c r="C57" s="8" t="s">
        <v>688</v>
      </c>
      <c r="D57" s="8" t="s">
        <v>99</v>
      </c>
      <c r="E57" s="8" t="s">
        <v>12</v>
      </c>
      <c r="F57" s="9">
        <v>75</v>
      </c>
      <c r="G57" s="9">
        <v>40</v>
      </c>
      <c r="H57" s="9">
        <v>53.3</v>
      </c>
    </row>
    <row r="58" spans="1:8" s="9" customFormat="1" x14ac:dyDescent="0.35">
      <c r="A58" s="8" t="s">
        <v>124</v>
      </c>
      <c r="B58" s="8" t="s">
        <v>125</v>
      </c>
      <c r="C58" s="8" t="str">
        <f>VLOOKUP(A58,[1]Sheet1!A:E,3,FALSE)</f>
        <v xml:space="preserve">Herefordshire and Worcestshire </v>
      </c>
      <c r="D58" s="8" t="str">
        <f>VLOOKUP('[1]CYPA case ascertainment - ICL -'!A137,[1]Sheet1!A:E,4,FALSE)</f>
        <v>Midlands</v>
      </c>
      <c r="E58" s="8" t="s">
        <v>12</v>
      </c>
      <c r="F58" s="9">
        <v>130</v>
      </c>
      <c r="G58" s="9">
        <v>64</v>
      </c>
      <c r="H58" s="9">
        <v>49.2</v>
      </c>
    </row>
    <row r="59" spans="1:8" s="9" customFormat="1" x14ac:dyDescent="0.35">
      <c r="A59" s="8" t="s">
        <v>127</v>
      </c>
      <c r="B59" s="8" t="s">
        <v>128</v>
      </c>
      <c r="C59" s="8" t="str">
        <f>VLOOKUP(A59,[1]Sheet1!A:E,3,FALSE)</f>
        <v xml:space="preserve">Herefordshire and Worcestshire </v>
      </c>
      <c r="D59" s="8" t="str">
        <f>VLOOKUP('[1]CYPA case ascertainment - ICL -'!A23,[1]Sheet1!A:E,4,FALSE)</f>
        <v>Midlands</v>
      </c>
      <c r="E59" s="8" t="s">
        <v>12</v>
      </c>
      <c r="F59" s="9">
        <v>70</v>
      </c>
      <c r="G59" s="9">
        <v>61</v>
      </c>
      <c r="H59" s="9">
        <v>87.1</v>
      </c>
    </row>
    <row r="60" spans="1:8" s="9" customFormat="1" x14ac:dyDescent="0.35">
      <c r="A60" s="8" t="s">
        <v>132</v>
      </c>
      <c r="B60" s="8" t="s">
        <v>130</v>
      </c>
      <c r="C60" s="8" t="str">
        <f>VLOOKUP(A60,[1]Sheet1!A:E,3,FALSE)</f>
        <v xml:space="preserve">Leicester, Leicestershire and Rutland </v>
      </c>
      <c r="D60" s="8" t="str">
        <f>VLOOKUP('[1]CYPA case ascertainment - ICL -'!A52,[1]Sheet1!A:E,4,FALSE)</f>
        <v>Midlands</v>
      </c>
      <c r="E60" s="8" t="s">
        <v>12</v>
      </c>
      <c r="F60" s="9">
        <v>160</v>
      </c>
      <c r="G60" s="9">
        <v>65</v>
      </c>
      <c r="H60" s="9">
        <v>40.6</v>
      </c>
    </row>
    <row r="61" spans="1:8" s="9" customFormat="1" x14ac:dyDescent="0.35">
      <c r="A61" s="8" t="s">
        <v>136</v>
      </c>
      <c r="B61" s="8" t="s">
        <v>134</v>
      </c>
      <c r="C61" s="8" t="str">
        <f>VLOOKUP(A61,[1]Sheet1!A:E,3,FALSE)</f>
        <v xml:space="preserve">Lincolnshire </v>
      </c>
      <c r="D61" s="8" t="str">
        <f>VLOOKUP('[1]CYPA case ascertainment - ICL -'!A54,[1]Sheet1!A:E,4,FALSE)</f>
        <v>Midlands</v>
      </c>
      <c r="E61" s="8" t="s">
        <v>12</v>
      </c>
      <c r="F61" s="9">
        <v>40</v>
      </c>
      <c r="G61" s="9">
        <v>42</v>
      </c>
      <c r="H61" s="9">
        <v>105</v>
      </c>
    </row>
    <row r="62" spans="1:8" s="9" customFormat="1" x14ac:dyDescent="0.35">
      <c r="A62" s="8" t="s">
        <v>137</v>
      </c>
      <c r="B62" s="8" t="s">
        <v>134</v>
      </c>
      <c r="C62" s="8" t="str">
        <f>VLOOKUP(A62,[1]Sheet1!A:E,3,FALSE)</f>
        <v xml:space="preserve">Lincolnshire </v>
      </c>
      <c r="D62" s="8" t="str">
        <f>VLOOKUP('[1]CYPA case ascertainment - ICL -'!A70,[1]Sheet1!A:E,4,FALSE)</f>
        <v>Midlands</v>
      </c>
      <c r="E62" s="8" t="s">
        <v>12</v>
      </c>
      <c r="F62" s="9">
        <v>60</v>
      </c>
      <c r="G62" s="9">
        <v>38</v>
      </c>
      <c r="H62" s="9">
        <v>63.3</v>
      </c>
    </row>
    <row r="63" spans="1:8" s="9" customFormat="1" x14ac:dyDescent="0.35">
      <c r="A63" s="8" t="s">
        <v>138</v>
      </c>
      <c r="B63" s="8" t="s">
        <v>139</v>
      </c>
      <c r="C63" s="8" t="str">
        <f>VLOOKUP(A63,[1]Sheet1!A:E,3,FALSE)</f>
        <v>Northamptonshire</v>
      </c>
      <c r="D63" s="8" t="str">
        <f>VLOOKUP('[1]CYPA case ascertainment - ICL -'!A46,[1]Sheet1!A:E,4,FALSE)</f>
        <v>Midlands</v>
      </c>
      <c r="E63" s="8" t="s">
        <v>12</v>
      </c>
      <c r="F63" s="9">
        <v>65</v>
      </c>
      <c r="G63" s="9">
        <v>28</v>
      </c>
      <c r="H63" s="9">
        <v>43.1</v>
      </c>
    </row>
    <row r="64" spans="1:8" s="9" customFormat="1" x14ac:dyDescent="0.35">
      <c r="A64" s="8" t="s">
        <v>141</v>
      </c>
      <c r="B64" s="8" t="s">
        <v>142</v>
      </c>
      <c r="C64" s="8" t="str">
        <f>VLOOKUP(A64,[1]Sheet1!A:E,3,FALSE)</f>
        <v>Northamptonshire</v>
      </c>
      <c r="D64" s="8" t="str">
        <f>VLOOKUP('[1]CYPA case ascertainment - ICL -'!A65,[1]Sheet1!A:E,4,FALSE)</f>
        <v>Midlands</v>
      </c>
      <c r="E64" s="8" t="s">
        <v>12</v>
      </c>
      <c r="F64" s="9">
        <v>115</v>
      </c>
      <c r="G64" s="9">
        <v>61</v>
      </c>
      <c r="H64" s="9">
        <v>53</v>
      </c>
    </row>
    <row r="65" spans="1:8" s="9" customFormat="1" x14ac:dyDescent="0.35">
      <c r="A65" s="8" t="s">
        <v>147</v>
      </c>
      <c r="B65" s="8" t="s">
        <v>148</v>
      </c>
      <c r="C65" s="8" t="str">
        <f>VLOOKUP(A65,[1]Sheet1!A:E,3,FALSE)</f>
        <v xml:space="preserve">Nottingham and Nottinghamshire </v>
      </c>
      <c r="D65" s="8" t="str">
        <f>VLOOKUP('[1]CYPA case ascertainment - ICL -'!A49,[1]Sheet1!A:E,4,FALSE)</f>
        <v>Midlands</v>
      </c>
      <c r="E65" s="8" t="s">
        <v>12</v>
      </c>
      <c r="F65" s="9">
        <v>90</v>
      </c>
      <c r="G65" s="9">
        <v>52</v>
      </c>
      <c r="H65" s="9">
        <v>57.8</v>
      </c>
    </row>
    <row r="66" spans="1:8" s="9" customFormat="1" x14ac:dyDescent="0.35">
      <c r="A66" s="8" t="s">
        <v>368</v>
      </c>
      <c r="B66" s="8" t="s">
        <v>369</v>
      </c>
      <c r="C66" s="8" t="str">
        <f>VLOOKUP(A66,[1]Sheet1!A:E,3,FALSE)</f>
        <v xml:space="preserve">Shrophire, Telford and Wrekin </v>
      </c>
      <c r="D66" s="8" t="str">
        <f>VLOOKUP('[1]CYPA case ascertainment - ICL -'!A74,[1]Sheet1!A:E,4,FALSE)</f>
        <v>Midlands</v>
      </c>
      <c r="E66" s="8" t="s">
        <v>12</v>
      </c>
      <c r="F66" s="9">
        <v>245</v>
      </c>
      <c r="G66" s="9">
        <v>403</v>
      </c>
      <c r="H66" s="9">
        <v>164.5</v>
      </c>
    </row>
    <row r="67" spans="1:8" s="9" customFormat="1" x14ac:dyDescent="0.35">
      <c r="A67" s="8" t="s">
        <v>149</v>
      </c>
      <c r="B67" s="8" t="s">
        <v>150</v>
      </c>
      <c r="C67" s="8" t="str">
        <f>VLOOKUP(A67,[1]Sheet1!A:E,3,FALSE)</f>
        <v>Staffordshire and Stoke-on-Trent</v>
      </c>
      <c r="D67" s="8" t="str">
        <f>VLOOKUP('[1]CYPA case ascertainment - ICL -'!A95,[1]Sheet1!A:E,4,FALSE)</f>
        <v>Midlands</v>
      </c>
      <c r="E67" s="8" t="s">
        <v>12</v>
      </c>
      <c r="F67" s="9">
        <v>195</v>
      </c>
      <c r="G67" s="9">
        <v>127</v>
      </c>
      <c r="H67" s="9">
        <v>65.099999999999994</v>
      </c>
    </row>
    <row r="68" spans="1:8" s="9" customFormat="1" x14ac:dyDescent="0.35">
      <c r="A68" s="8" t="s">
        <v>152</v>
      </c>
      <c r="B68" s="8" t="s">
        <v>153</v>
      </c>
      <c r="C68" s="8" t="str">
        <f>VLOOKUP(A68,[1]Sheet1!A:E,3,FALSE)</f>
        <v>Humber and North Yorkshire</v>
      </c>
      <c r="D68" s="8" t="str">
        <f>VLOOKUP('[1]CYPA case ascertainment - ICL -'!A38,[1]Sheet1!A:E,4,FALSE)</f>
        <v>North East and Yorkshire</v>
      </c>
      <c r="E68" s="8" t="s">
        <v>12</v>
      </c>
      <c r="F68" s="9">
        <v>30</v>
      </c>
      <c r="G68" s="9">
        <v>27</v>
      </c>
      <c r="H68" s="9">
        <v>90</v>
      </c>
    </row>
    <row r="69" spans="1:8" s="9" customFormat="1" x14ac:dyDescent="0.35">
      <c r="A69" s="8" t="s">
        <v>158</v>
      </c>
      <c r="B69" s="8" t="s">
        <v>159</v>
      </c>
      <c r="C69" s="8" t="str">
        <f>VLOOKUP(A69,[1]Sheet1!A:E,3,FALSE)</f>
        <v>Humber and North Yorkshire</v>
      </c>
      <c r="D69" s="8" t="str">
        <f>VLOOKUP('[1]CYPA case ascertainment - ICL -'!A29,[1]Sheet1!A:E,4,FALSE)</f>
        <v>North East and Yorkshire</v>
      </c>
      <c r="E69" s="8" t="s">
        <v>12</v>
      </c>
      <c r="F69" s="9">
        <v>65</v>
      </c>
      <c r="G69" s="9">
        <v>53</v>
      </c>
      <c r="H69" s="9">
        <v>81.5</v>
      </c>
    </row>
    <row r="70" spans="1:8" s="9" customFormat="1" x14ac:dyDescent="0.35">
      <c r="A70" s="8" t="s">
        <v>160</v>
      </c>
      <c r="B70" s="8" t="s">
        <v>159</v>
      </c>
      <c r="C70" s="8" t="str">
        <f>VLOOKUP(A70,[1]Sheet1!A:E,3,FALSE)</f>
        <v>Humber and North Yorkshire</v>
      </c>
      <c r="D70" s="8" t="str">
        <f>VLOOKUP('[1]CYPA case ascertainment - ICL -'!A103,[1]Sheet1!A:E,4,FALSE)</f>
        <v>North East and Yorkshire</v>
      </c>
      <c r="E70" s="8" t="s">
        <v>12</v>
      </c>
      <c r="F70" s="9">
        <v>45</v>
      </c>
      <c r="G70" s="9">
        <v>43</v>
      </c>
      <c r="H70" s="9">
        <v>95.6</v>
      </c>
    </row>
    <row r="71" spans="1:8" s="9" customFormat="1" x14ac:dyDescent="0.35">
      <c r="A71" s="8" t="s">
        <v>161</v>
      </c>
      <c r="B71" s="8" t="s">
        <v>162</v>
      </c>
      <c r="C71" s="8" t="str">
        <f>VLOOKUP(A71,[1]Sheet1!A:E,3,FALSE)</f>
        <v>Humber and North Yorkshire</v>
      </c>
      <c r="D71" s="8" t="str">
        <f>VLOOKUP('[1]CYPA case ascertainment - ICL -'!A102,[1]Sheet1!A:E,4,FALSE)</f>
        <v>North East and Yorkshire</v>
      </c>
      <c r="E71" s="8" t="s">
        <v>12</v>
      </c>
      <c r="F71" s="9">
        <v>90</v>
      </c>
      <c r="G71" s="9">
        <v>43</v>
      </c>
      <c r="H71" s="9">
        <v>47.8</v>
      </c>
    </row>
    <row r="72" spans="1:8" s="9" customFormat="1" x14ac:dyDescent="0.35">
      <c r="A72" s="8" t="s">
        <v>163</v>
      </c>
      <c r="B72" s="8" t="s">
        <v>162</v>
      </c>
      <c r="C72" s="8" t="str">
        <f>VLOOKUP(A72,[1]Sheet1!A:E,3,FALSE)</f>
        <v>Humber and North Yorkshire</v>
      </c>
      <c r="D72" s="8" t="str">
        <f>VLOOKUP('[1]CYPA case ascertainment - ICL -'!A140,[1]Sheet1!A:E,4,FALSE)</f>
        <v>North East and Yorkshire</v>
      </c>
      <c r="E72" s="8" t="s">
        <v>12</v>
      </c>
      <c r="F72" s="9">
        <v>75</v>
      </c>
      <c r="G72" s="9">
        <v>33</v>
      </c>
      <c r="H72" s="9">
        <v>44</v>
      </c>
    </row>
    <row r="73" spans="1:8" s="9" customFormat="1" x14ac:dyDescent="0.35">
      <c r="A73" s="8" t="s">
        <v>164</v>
      </c>
      <c r="B73" s="8" t="s">
        <v>165</v>
      </c>
      <c r="C73" s="8" t="str">
        <f>VLOOKUP(A73,[1]Sheet1!A:E,3,FALSE)</f>
        <v xml:space="preserve">North East and North Cumbria </v>
      </c>
      <c r="D73" s="8" t="str">
        <f>VLOOKUP('[1]CYPA case ascertainment - ICL -'!A27,[1]Sheet1!A:E,4,FALSE)</f>
        <v>North East and Yorkshire</v>
      </c>
      <c r="E73" s="8" t="s">
        <v>12</v>
      </c>
      <c r="F73" s="9">
        <v>90</v>
      </c>
      <c r="G73" s="9">
        <v>30</v>
      </c>
      <c r="H73" s="9">
        <v>33.299999999999997</v>
      </c>
    </row>
    <row r="74" spans="1:8" s="9" customFormat="1" x14ac:dyDescent="0.35">
      <c r="A74" s="8" t="s">
        <v>167</v>
      </c>
      <c r="B74" s="8" t="s">
        <v>165</v>
      </c>
      <c r="C74" s="8" t="str">
        <f>VLOOKUP(A74,[1]Sheet1!A:E,3,FALSE)</f>
        <v xml:space="preserve">North East and North Cumbria </v>
      </c>
      <c r="D74" s="8" t="str">
        <f>VLOOKUP('[1]CYPA case ascertainment - ICL -'!A124,[1]Sheet1!A:E,4,FALSE)</f>
        <v>North East and Yorkshire</v>
      </c>
      <c r="E74" s="8" t="s">
        <v>12</v>
      </c>
      <c r="F74" s="9">
        <v>55</v>
      </c>
      <c r="G74" s="9">
        <v>45</v>
      </c>
      <c r="H74" s="9">
        <v>81.8</v>
      </c>
    </row>
    <row r="75" spans="1:8" s="9" customFormat="1" x14ac:dyDescent="0.35">
      <c r="A75" s="8" t="s">
        <v>170</v>
      </c>
      <c r="B75" s="8" t="s">
        <v>171</v>
      </c>
      <c r="C75" s="8" t="str">
        <f>VLOOKUP(A75,[1]Sheet1!A:E,3,FALSE)</f>
        <v xml:space="preserve">North East and North Cumbria </v>
      </c>
      <c r="D75" s="8" t="str">
        <f>VLOOKUP('[1]CYPA case ascertainment - ICL -'!A25,[1]Sheet1!A:E,4,FALSE)</f>
        <v>North East and Yorkshire</v>
      </c>
      <c r="E75" s="8" t="s">
        <v>12</v>
      </c>
      <c r="F75" s="9">
        <v>30</v>
      </c>
      <c r="G75" s="9">
        <v>14</v>
      </c>
      <c r="H75" s="9">
        <v>46.7</v>
      </c>
    </row>
    <row r="76" spans="1:8" s="9" customFormat="1" x14ac:dyDescent="0.35">
      <c r="A76" s="8" t="s">
        <v>370</v>
      </c>
      <c r="B76" s="8" t="s">
        <v>171</v>
      </c>
      <c r="C76" s="8" t="str">
        <f>VLOOKUP(A76,[1]Sheet1!A:E,3,FALSE)</f>
        <v xml:space="preserve">North East and North Cumbria </v>
      </c>
      <c r="D76" s="8" t="str">
        <f>VLOOKUP('[1]CYPA case ascertainment - ICL -'!A129,[1]Sheet1!A:E,4,FALSE)</f>
        <v>North East and Yorkshire</v>
      </c>
      <c r="E76" s="8" t="s">
        <v>12</v>
      </c>
      <c r="F76" s="9">
        <v>45</v>
      </c>
      <c r="G76" s="9">
        <v>19</v>
      </c>
      <c r="H76" s="9">
        <v>42.2</v>
      </c>
    </row>
    <row r="77" spans="1:8" s="9" customFormat="1" x14ac:dyDescent="0.35">
      <c r="A77" s="8" t="s">
        <v>172</v>
      </c>
      <c r="B77" s="8" t="s">
        <v>173</v>
      </c>
      <c r="C77" s="8" t="str">
        <f>VLOOKUP(A77,[1]Sheet1!A:E,3,FALSE)</f>
        <v xml:space="preserve">North East and North Cumbria </v>
      </c>
      <c r="D77" s="8" t="str">
        <f>VLOOKUP('[1]CYPA case ascertainment - ICL -'!A125,[1]Sheet1!A:E,4,FALSE)</f>
        <v>North East and Yorkshire</v>
      </c>
      <c r="E77" s="8" t="s">
        <v>12</v>
      </c>
      <c r="F77" s="9">
        <v>110</v>
      </c>
      <c r="G77" s="9">
        <v>89</v>
      </c>
      <c r="H77" s="9">
        <v>80.900000000000006</v>
      </c>
    </row>
    <row r="78" spans="1:8" s="9" customFormat="1" x14ac:dyDescent="0.35">
      <c r="A78" s="8" t="s">
        <v>174</v>
      </c>
      <c r="B78" s="8" t="s">
        <v>175</v>
      </c>
      <c r="C78" s="8" t="str">
        <f>VLOOKUP(A78,[1]Sheet1!A:E,3,FALSE)</f>
        <v xml:space="preserve">North East and North Cumbria </v>
      </c>
      <c r="D78" s="8" t="str">
        <f>VLOOKUP('[1]CYPA case ascertainment - ICL -'!A66,[1]Sheet1!A:E,4,FALSE)</f>
        <v>North East and Yorkshire</v>
      </c>
      <c r="E78" s="8" t="s">
        <v>12</v>
      </c>
      <c r="F78" s="9">
        <v>160</v>
      </c>
      <c r="G78" s="9">
        <v>172</v>
      </c>
      <c r="H78" s="9">
        <v>107.5</v>
      </c>
    </row>
    <row r="79" spans="1:8" s="9" customFormat="1" x14ac:dyDescent="0.35">
      <c r="A79" s="8" t="s">
        <v>178</v>
      </c>
      <c r="B79" s="8" t="s">
        <v>177</v>
      </c>
      <c r="C79" s="8" t="str">
        <f>VLOOKUP(A79,[1]Sheet1!A:E,3,FALSE)</f>
        <v xml:space="preserve">North East and North Cumbria </v>
      </c>
      <c r="D79" s="8" t="str">
        <f>VLOOKUP('[1]CYPA case ascertainment - ICL -'!A43,[1]Sheet1!A:E,4,FALSE)</f>
        <v>North East and Yorkshire</v>
      </c>
      <c r="E79" s="8" t="s">
        <v>12</v>
      </c>
      <c r="F79" s="9">
        <v>110</v>
      </c>
      <c r="G79" s="9">
        <v>83</v>
      </c>
      <c r="H79" s="9">
        <v>75.5</v>
      </c>
    </row>
    <row r="80" spans="1:8" s="9" customFormat="1" x14ac:dyDescent="0.35">
      <c r="A80" s="8" t="s">
        <v>181</v>
      </c>
      <c r="B80" s="8" t="s">
        <v>180</v>
      </c>
      <c r="C80" s="8" t="str">
        <f>VLOOKUP(A80,[1]Sheet1!A:E,3,FALSE)</f>
        <v xml:space="preserve">North East and North Cumbria </v>
      </c>
      <c r="D80" s="8" t="str">
        <f>VLOOKUP('[1]CYPA case ascertainment - ICL -'!A115,[1]Sheet1!A:E,4,FALSE)</f>
        <v>North East and Yorkshire</v>
      </c>
      <c r="E80" s="8" t="s">
        <v>12</v>
      </c>
      <c r="F80" s="9">
        <v>160</v>
      </c>
      <c r="G80" s="9">
        <v>72</v>
      </c>
      <c r="H80" s="9">
        <v>45</v>
      </c>
    </row>
    <row r="81" spans="1:8" s="9" customFormat="1" x14ac:dyDescent="0.35">
      <c r="A81" s="8" t="s">
        <v>371</v>
      </c>
      <c r="B81" s="8" t="s">
        <v>183</v>
      </c>
      <c r="C81" s="8" t="str">
        <f>VLOOKUP(A81,[1]Sheet1!A:E,3,FALSE)</f>
        <v xml:space="preserve">North East and North Cumbria </v>
      </c>
      <c r="D81" s="8" t="str">
        <f>VLOOKUP('[1]CYPA case ascertainment - ICL -'!A37,[1]Sheet1!A:E,4,FALSE)</f>
        <v>North East and Yorkshire</v>
      </c>
      <c r="E81" s="8" t="s">
        <v>12</v>
      </c>
      <c r="F81" s="9">
        <v>165</v>
      </c>
      <c r="G81" s="9">
        <v>63</v>
      </c>
      <c r="H81" s="9">
        <v>38.200000000000003</v>
      </c>
    </row>
    <row r="82" spans="1:8" s="9" customFormat="1" x14ac:dyDescent="0.35">
      <c r="A82" s="8" t="s">
        <v>184</v>
      </c>
      <c r="B82" s="8" t="s">
        <v>185</v>
      </c>
      <c r="C82" s="8" t="str">
        <f>VLOOKUP(A82,[1]Sheet1!A:E,3,FALSE)</f>
        <v>South Yorkshire</v>
      </c>
      <c r="D82" s="8" t="str">
        <f>VLOOKUP('[1]CYPA case ascertainment - ICL -'!A6,[1]Sheet1!A:E,4,FALSE)</f>
        <v>North East and Yorkshire</v>
      </c>
      <c r="E82" s="8" t="s">
        <v>12</v>
      </c>
      <c r="F82" s="9">
        <v>80</v>
      </c>
      <c r="G82" s="9">
        <v>67</v>
      </c>
      <c r="H82" s="9">
        <v>83.8</v>
      </c>
    </row>
    <row r="83" spans="1:8" s="9" customFormat="1" x14ac:dyDescent="0.35">
      <c r="A83" s="8" t="s">
        <v>372</v>
      </c>
      <c r="B83" s="8" t="s">
        <v>188</v>
      </c>
      <c r="C83" s="8" t="str">
        <f>VLOOKUP(A83,[1]Sheet1!A:E,3,FALSE)</f>
        <v>South Yorkshire</v>
      </c>
      <c r="D83" s="8" t="str">
        <f>VLOOKUP('[1]CYPA case ascertainment - ICL -'!A9,[1]Sheet1!A:E,4,FALSE)</f>
        <v>North East and Yorkshire</v>
      </c>
      <c r="E83" s="8" t="s">
        <v>12</v>
      </c>
      <c r="F83" s="9">
        <v>55</v>
      </c>
      <c r="G83" s="9">
        <v>20</v>
      </c>
      <c r="H83" s="9">
        <v>36.4</v>
      </c>
    </row>
    <row r="84" spans="1:8" s="9" customFormat="1" x14ac:dyDescent="0.35">
      <c r="A84" s="8" t="s">
        <v>187</v>
      </c>
      <c r="B84" s="8" t="s">
        <v>188</v>
      </c>
      <c r="C84" s="8" t="str">
        <f>VLOOKUP(A84,[1]Sheet1!A:E,3,FALSE)</f>
        <v>South Yorkshire</v>
      </c>
      <c r="D84" s="8" t="str">
        <f>VLOOKUP('[1]CYPA case ascertainment - ICL -'!A30,[1]Sheet1!A:E,4,FALSE)</f>
        <v>North East and Yorkshire</v>
      </c>
      <c r="E84" s="8" t="s">
        <v>12</v>
      </c>
      <c r="F84" s="9">
        <v>80</v>
      </c>
      <c r="G84" s="9">
        <v>136</v>
      </c>
      <c r="H84" s="9">
        <v>170</v>
      </c>
    </row>
    <row r="85" spans="1:8" s="9" customFormat="1" x14ac:dyDescent="0.35">
      <c r="A85" s="8" t="s">
        <v>373</v>
      </c>
      <c r="B85" s="8" t="s">
        <v>374</v>
      </c>
      <c r="C85" s="8" t="str">
        <f>VLOOKUP(A85,[1]Sheet1!A:E,3,FALSE)</f>
        <v>South Yorkshire</v>
      </c>
      <c r="D85" s="8" t="str">
        <f>VLOOKUP('[1]CYPA case ascertainment - ICL -'!A104,[1]Sheet1!A:E,4,FALSE)</f>
        <v>North East and Yorkshire</v>
      </c>
      <c r="E85" s="8" t="s">
        <v>12</v>
      </c>
      <c r="F85" s="9">
        <v>90</v>
      </c>
      <c r="G85" s="9">
        <v>96</v>
      </c>
      <c r="H85" s="9">
        <v>106.7</v>
      </c>
    </row>
    <row r="86" spans="1:8" s="9" customFormat="1" x14ac:dyDescent="0.35">
      <c r="A86" s="8" t="s">
        <v>191</v>
      </c>
      <c r="B86" s="8" t="s">
        <v>192</v>
      </c>
      <c r="C86" s="8" t="str">
        <f>VLOOKUP(A86,[1]Sheet1!A:E,3,FALSE)</f>
        <v>South Yorkshire</v>
      </c>
      <c r="D86" s="8" t="str">
        <f>VLOOKUP('[1]CYPA case ascertainment - ICL -'!A81,[1]Sheet1!A:E,4,FALSE)</f>
        <v>North East and Yorkshire</v>
      </c>
      <c r="E86" s="8" t="s">
        <v>12</v>
      </c>
      <c r="F86" s="9">
        <v>80</v>
      </c>
      <c r="G86" s="9">
        <v>59</v>
      </c>
      <c r="H86" s="9">
        <v>73.8</v>
      </c>
    </row>
    <row r="87" spans="1:8" s="9" customFormat="1" x14ac:dyDescent="0.35">
      <c r="A87" s="8" t="s">
        <v>193</v>
      </c>
      <c r="B87" s="8" t="s">
        <v>194</v>
      </c>
      <c r="C87" s="8" t="str">
        <f>VLOOKUP(A87,[1]Sheet1!A:E,3,FALSE)</f>
        <v>West Yorkshire</v>
      </c>
      <c r="D87" s="8" t="str">
        <f>VLOOKUP('[1]CYPA case ascertainment - ICL -'!A3,[1]Sheet1!A:E,4,FALSE)</f>
        <v>North East and Yorkshire</v>
      </c>
      <c r="E87" s="8" t="s">
        <v>12</v>
      </c>
      <c r="F87" s="9">
        <v>85</v>
      </c>
      <c r="G87" s="9">
        <v>32</v>
      </c>
      <c r="H87" s="9">
        <v>37.6</v>
      </c>
    </row>
    <row r="88" spans="1:8" s="9" customFormat="1" x14ac:dyDescent="0.35">
      <c r="A88" s="8" t="s">
        <v>196</v>
      </c>
      <c r="B88" s="8" t="s">
        <v>197</v>
      </c>
      <c r="C88" s="8" t="str">
        <f>VLOOKUP(A88,[1]Sheet1!A:E,3,FALSE)</f>
        <v>West Yorkshire</v>
      </c>
      <c r="D88" s="8" t="str">
        <f>VLOOKUP('[1]CYPA case ascertainment - ICL -'!A14,[1]Sheet1!A:E,4,FALSE)</f>
        <v>North East and Yorkshire</v>
      </c>
      <c r="E88" s="8" t="s">
        <v>12</v>
      </c>
      <c r="F88" s="9">
        <v>250</v>
      </c>
      <c r="G88" s="9">
        <v>151</v>
      </c>
      <c r="H88" s="9">
        <v>60.4</v>
      </c>
    </row>
    <row r="89" spans="1:8" s="9" customFormat="1" x14ac:dyDescent="0.35">
      <c r="A89" s="8" t="s">
        <v>198</v>
      </c>
      <c r="B89" s="8" t="s">
        <v>199</v>
      </c>
      <c r="C89" s="8" t="str">
        <f>VLOOKUP(A89,[1]Sheet1!A:E,3,FALSE)</f>
        <v>West Yorkshire</v>
      </c>
      <c r="D89" s="8" t="str">
        <f>VLOOKUP('[1]CYPA case ascertainment - ICL -'!A17,[1]Sheet1!A:E,4,FALSE)</f>
        <v>North East and Yorkshire</v>
      </c>
      <c r="E89" s="8" t="s">
        <v>12</v>
      </c>
      <c r="F89" s="9">
        <v>190</v>
      </c>
      <c r="G89" s="9">
        <v>145</v>
      </c>
      <c r="H89" s="9">
        <v>76.3</v>
      </c>
    </row>
    <row r="90" spans="1:8" s="9" customFormat="1" x14ac:dyDescent="0.35">
      <c r="A90" s="8" t="s">
        <v>375</v>
      </c>
      <c r="B90" s="8" t="s">
        <v>201</v>
      </c>
      <c r="C90" s="8" t="str">
        <f>VLOOKUP(A90,[1]Sheet1!A:E,3,FALSE)</f>
        <v>West Yorkshire</v>
      </c>
      <c r="D90" s="8" t="str">
        <f>VLOOKUP('[1]CYPA case ascertainment - ICL -'!A51,[1]Sheet1!A:E,4,FALSE)</f>
        <v>North East and Yorkshire</v>
      </c>
      <c r="E90" s="8" t="s">
        <v>12</v>
      </c>
      <c r="F90" s="9">
        <v>110</v>
      </c>
      <c r="G90" s="9">
        <v>48</v>
      </c>
      <c r="H90" s="9">
        <v>43.6</v>
      </c>
    </row>
    <row r="91" spans="1:8" s="9" customFormat="1" x14ac:dyDescent="0.35">
      <c r="A91" s="8" t="s">
        <v>202</v>
      </c>
      <c r="B91" s="8" t="s">
        <v>203</v>
      </c>
      <c r="C91" s="8" t="str">
        <f>VLOOKUP(A91,[1]Sheet1!A:E,3,FALSE)</f>
        <v>West Yorkshire</v>
      </c>
      <c r="D91" s="8" t="str">
        <f>VLOOKUP('[1]CYPA case ascertainment - ICL -'!A71,[1]Sheet1!A:E,4,FALSE)</f>
        <v>North East and Yorkshire</v>
      </c>
      <c r="E91" s="8" t="s">
        <v>12</v>
      </c>
      <c r="F91" s="9">
        <v>170</v>
      </c>
      <c r="G91" s="9">
        <v>177</v>
      </c>
      <c r="H91" s="9">
        <v>104.1</v>
      </c>
    </row>
    <row r="92" spans="1:8" s="9" customFormat="1" x14ac:dyDescent="0.35">
      <c r="A92" s="8" t="s">
        <v>376</v>
      </c>
      <c r="B92" s="8" t="s">
        <v>377</v>
      </c>
      <c r="C92" s="8" t="str">
        <f>VLOOKUP(A92,[1]Sheet1!A:E,3,FALSE)</f>
        <v>Cheshire and Merseryside</v>
      </c>
      <c r="D92" s="8" t="str">
        <f>VLOOKUP('[1]CYPA case ascertainment - ICL -'!A4,[1]Sheet1!A:E,4,FALSE)</f>
        <v>North West</v>
      </c>
      <c r="E92" s="8" t="s">
        <v>12</v>
      </c>
      <c r="F92" s="9">
        <v>240</v>
      </c>
      <c r="G92" s="9">
        <v>34</v>
      </c>
      <c r="H92" s="9">
        <v>14.2</v>
      </c>
    </row>
    <row r="93" spans="1:8" s="9" customFormat="1" x14ac:dyDescent="0.35">
      <c r="A93" s="8" t="s">
        <v>204</v>
      </c>
      <c r="B93" s="8" t="s">
        <v>205</v>
      </c>
      <c r="C93" s="8" t="str">
        <f>VLOOKUP(A93,[1]Sheet1!A:E,3,FALSE)</f>
        <v>Cheshire and Merseryside</v>
      </c>
      <c r="D93" s="8" t="str">
        <f>VLOOKUP('[1]CYPA case ascertainment - ICL -'!A22,[1]Sheet1!A:E,4,FALSE)</f>
        <v>North West</v>
      </c>
      <c r="E93" s="8" t="s">
        <v>12</v>
      </c>
      <c r="F93" s="9">
        <v>60</v>
      </c>
      <c r="G93" s="9">
        <v>49</v>
      </c>
      <c r="H93" s="9">
        <v>81.7</v>
      </c>
    </row>
    <row r="94" spans="1:8" s="9" customFormat="1" x14ac:dyDescent="0.35">
      <c r="A94" s="8" t="s">
        <v>208</v>
      </c>
      <c r="B94" s="8" t="s">
        <v>209</v>
      </c>
      <c r="C94" s="8" t="str">
        <f>VLOOKUP(A94,[1]Sheet1!A:E,3,FALSE)</f>
        <v>Cheshire and Merseryside</v>
      </c>
      <c r="D94" s="8" t="str">
        <f>VLOOKUP('[1]CYPA case ascertainment - ICL -'!A56,[1]Sheet1!A:E,4,FALSE)</f>
        <v>North West</v>
      </c>
      <c r="E94" s="8" t="s">
        <v>12</v>
      </c>
      <c r="F94" s="9">
        <v>70</v>
      </c>
      <c r="G94" s="9">
        <v>41</v>
      </c>
      <c r="H94" s="9">
        <v>58.6</v>
      </c>
    </row>
    <row r="95" spans="1:8" s="9" customFormat="1" x14ac:dyDescent="0.35">
      <c r="A95" s="8" t="s">
        <v>213</v>
      </c>
      <c r="B95" s="8" t="s">
        <v>214</v>
      </c>
      <c r="C95" s="8" t="str">
        <f>VLOOKUP(A95,[1]Sheet1!A:E,3,FALSE)</f>
        <v>Cheshire and Merseryside</v>
      </c>
      <c r="D95" s="8" t="str">
        <f>VLOOKUP('[1]CYPA case ascertainment - ICL -'!A53,[1]Sheet1!A:E,4,FALSE)</f>
        <v>North West</v>
      </c>
      <c r="E95" s="8" t="s">
        <v>12</v>
      </c>
      <c r="F95" s="9">
        <v>60</v>
      </c>
      <c r="G95" s="9">
        <v>28</v>
      </c>
      <c r="H95" s="9">
        <v>46.7</v>
      </c>
    </row>
    <row r="96" spans="1:8" s="9" customFormat="1" x14ac:dyDescent="0.35">
      <c r="A96" s="8" t="s">
        <v>381</v>
      </c>
      <c r="B96" s="8" t="s">
        <v>216</v>
      </c>
      <c r="C96" s="8" t="s">
        <v>689</v>
      </c>
      <c r="D96" s="8" t="s">
        <v>207</v>
      </c>
      <c r="E96" s="8" t="s">
        <v>12</v>
      </c>
      <c r="F96" s="9">
        <v>85</v>
      </c>
      <c r="G96" s="9">
        <v>71</v>
      </c>
      <c r="H96" s="9">
        <v>83.5</v>
      </c>
    </row>
    <row r="97" spans="1:8" s="9" customFormat="1" x14ac:dyDescent="0.35">
      <c r="A97" s="8" t="s">
        <v>217</v>
      </c>
      <c r="B97" s="8" t="s">
        <v>218</v>
      </c>
      <c r="C97" s="8" t="str">
        <f>VLOOKUP(A97,[1]Sheet1!A:E,3,FALSE)</f>
        <v>Cheshire and Merseryside</v>
      </c>
      <c r="D97" s="8" t="str">
        <f>VLOOKUP('[1]CYPA case ascertainment - ICL -'!A134,[1]Sheet1!A:E,4,FALSE)</f>
        <v>North West</v>
      </c>
      <c r="E97" s="8" t="s">
        <v>12</v>
      </c>
      <c r="F97" s="9">
        <v>120</v>
      </c>
      <c r="G97" s="9">
        <v>96</v>
      </c>
      <c r="H97" s="9">
        <v>80</v>
      </c>
    </row>
    <row r="98" spans="1:8" s="9" customFormat="1" x14ac:dyDescent="0.35">
      <c r="A98" s="8" t="s">
        <v>219</v>
      </c>
      <c r="B98" s="8" t="s">
        <v>220</v>
      </c>
      <c r="C98" s="8" t="str">
        <f>VLOOKUP(A98,[1]Sheet1!A:E,3,FALSE)</f>
        <v>Cheshire and Merseryside</v>
      </c>
      <c r="D98" s="8" t="str">
        <f>VLOOKUP('[1]CYPA case ascertainment - ICL -'!A126,[1]Sheet1!A:E,4,FALSE)</f>
        <v>North West</v>
      </c>
      <c r="E98" s="8" t="s">
        <v>12</v>
      </c>
      <c r="F98" s="9">
        <v>80</v>
      </c>
      <c r="G98" s="9">
        <v>28</v>
      </c>
      <c r="H98" s="9">
        <v>35</v>
      </c>
    </row>
    <row r="99" spans="1:8" s="9" customFormat="1" x14ac:dyDescent="0.35">
      <c r="A99" s="8" t="s">
        <v>221</v>
      </c>
      <c r="B99" s="8" t="s">
        <v>222</v>
      </c>
      <c r="C99" s="8" t="str">
        <f>VLOOKUP(A99,[1]Sheet1!A:E,3,FALSE)</f>
        <v>Cheshire and Merseryside</v>
      </c>
      <c r="D99" s="8" t="str">
        <f>VLOOKUP('[1]CYPA case ascertainment - ICL -'!A5,[1]Sheet1!A:E,4,FALSE)</f>
        <v>North West</v>
      </c>
      <c r="E99" s="8" t="s">
        <v>12</v>
      </c>
      <c r="F99" s="9">
        <v>85</v>
      </c>
      <c r="G99" s="9">
        <v>56</v>
      </c>
      <c r="H99" s="9">
        <v>65.900000000000006</v>
      </c>
    </row>
    <row r="100" spans="1:8" s="9" customFormat="1" x14ac:dyDescent="0.35">
      <c r="A100" s="8" t="s">
        <v>223</v>
      </c>
      <c r="B100" s="8" t="s">
        <v>224</v>
      </c>
      <c r="C100" s="8" t="str">
        <f>VLOOKUP(A100,[1]Sheet1!A:E,3,FALSE)</f>
        <v>Greater Manchester</v>
      </c>
      <c r="D100" s="8" t="str">
        <f>VLOOKUP('[1]CYPA case ascertainment - ICL -'!A85,[1]Sheet1!A:E,4,FALSE)</f>
        <v>North West</v>
      </c>
      <c r="E100" s="8" t="s">
        <v>12</v>
      </c>
      <c r="F100" s="9">
        <v>215</v>
      </c>
      <c r="G100" s="9">
        <v>183</v>
      </c>
      <c r="H100" s="9">
        <v>85.1</v>
      </c>
    </row>
    <row r="101" spans="1:8" s="9" customFormat="1" x14ac:dyDescent="0.35">
      <c r="A101" s="8" t="s">
        <v>378</v>
      </c>
      <c r="B101" s="8" t="s">
        <v>227</v>
      </c>
      <c r="C101" s="8" t="str">
        <f>VLOOKUP(A101,[1]Sheet1!A:E,3,FALSE)</f>
        <v>Greater Manchester</v>
      </c>
      <c r="D101" s="8" t="str">
        <f>VLOOKUP('[1]CYPA case ascertainment - ICL -'!A92,[1]Sheet1!A:E,4,FALSE)</f>
        <v>North West</v>
      </c>
      <c r="E101" s="8" t="s">
        <v>12</v>
      </c>
      <c r="F101" s="9">
        <v>190</v>
      </c>
      <c r="G101" s="9">
        <v>128</v>
      </c>
      <c r="H101" s="9">
        <v>67.400000000000006</v>
      </c>
    </row>
    <row r="102" spans="1:8" s="9" customFormat="1" x14ac:dyDescent="0.35">
      <c r="A102" s="8" t="s">
        <v>228</v>
      </c>
      <c r="B102" s="8" t="s">
        <v>227</v>
      </c>
      <c r="C102" s="8" t="str">
        <f>VLOOKUP(A102,[1]Sheet1!A:E,3,FALSE)</f>
        <v>Greater Manchester</v>
      </c>
      <c r="D102" s="8" t="str">
        <f>VLOOKUP('[1]CYPA case ascertainment - ICL -'!A139,[1]Sheet1!A:E,4,FALSE)</f>
        <v>North West</v>
      </c>
      <c r="E102" s="8" t="s">
        <v>12</v>
      </c>
      <c r="F102" s="9">
        <v>105</v>
      </c>
      <c r="G102" s="9">
        <v>56</v>
      </c>
      <c r="H102" s="9">
        <v>53.3</v>
      </c>
    </row>
    <row r="103" spans="1:8" s="9" customFormat="1" x14ac:dyDescent="0.35">
      <c r="A103" s="8" t="s">
        <v>231</v>
      </c>
      <c r="B103" s="8" t="s">
        <v>230</v>
      </c>
      <c r="C103" s="8" t="str">
        <f>VLOOKUP(A103,[1]Sheet1!A:E,3,FALSE)</f>
        <v>Greater Manchester</v>
      </c>
      <c r="D103" s="8" t="str">
        <f>VLOOKUP('[1]CYPA case ascertainment - ICL -'!A63,[1]Sheet1!A:E,4,FALSE)</f>
        <v>North West</v>
      </c>
      <c r="E103" s="8" t="s">
        <v>12</v>
      </c>
      <c r="F103" s="9">
        <v>185</v>
      </c>
      <c r="G103" s="9">
        <v>65</v>
      </c>
      <c r="H103" s="9">
        <v>35.1</v>
      </c>
    </row>
    <row r="104" spans="1:8" s="9" customFormat="1" x14ac:dyDescent="0.35">
      <c r="A104" s="8" t="s">
        <v>232</v>
      </c>
      <c r="B104" s="8" t="s">
        <v>230</v>
      </c>
      <c r="C104" s="8" t="str">
        <f>VLOOKUP(A104,[1]Sheet1!A:E,3,FALSE)</f>
        <v>Greater Manchester</v>
      </c>
      <c r="D104" s="8" t="str">
        <f>VLOOKUP('[1]CYPA case ascertainment - ICL -'!A93,[1]Sheet1!A:E,4,FALSE)</f>
        <v>North West</v>
      </c>
      <c r="E104" s="8" t="s">
        <v>12</v>
      </c>
      <c r="F104" s="9">
        <v>375</v>
      </c>
      <c r="G104" s="9">
        <v>205</v>
      </c>
      <c r="H104" s="9">
        <v>54.7</v>
      </c>
    </row>
    <row r="105" spans="1:8" s="9" customFormat="1" x14ac:dyDescent="0.35">
      <c r="A105" s="8" t="s">
        <v>379</v>
      </c>
      <c r="B105" s="8" t="s">
        <v>230</v>
      </c>
      <c r="C105" s="8" t="str">
        <f>VLOOKUP(A105,[1]Sheet1!A:E,3,FALSE)</f>
        <v>Greater Manchester</v>
      </c>
      <c r="D105" s="8" t="str">
        <f>VLOOKUP('[1]CYPA case ascertainment - ICL -'!A99,[1]Sheet1!A:E,4,FALSE)</f>
        <v>North West</v>
      </c>
      <c r="E105" s="8" t="s">
        <v>12</v>
      </c>
      <c r="F105" s="9">
        <v>80</v>
      </c>
      <c r="G105" s="9">
        <v>64</v>
      </c>
      <c r="H105" s="9">
        <v>80</v>
      </c>
    </row>
    <row r="106" spans="1:8" s="9" customFormat="1" x14ac:dyDescent="0.35">
      <c r="A106" s="8" t="s">
        <v>234</v>
      </c>
      <c r="B106" s="8" t="s">
        <v>235</v>
      </c>
      <c r="C106" s="8" t="str">
        <f>VLOOKUP(A106,[1]Sheet1!A:E,3,FALSE)</f>
        <v>Greater Manchester</v>
      </c>
      <c r="D106" s="8" t="str">
        <f>VLOOKUP('[1]CYPA case ascertainment - ICL -'!A113,[1]Sheet1!A:E,4,FALSE)</f>
        <v>North West</v>
      </c>
      <c r="E106" s="8" t="s">
        <v>12</v>
      </c>
      <c r="F106" s="9">
        <v>150</v>
      </c>
      <c r="G106" s="9">
        <v>59</v>
      </c>
      <c r="H106" s="9">
        <v>39.299999999999997</v>
      </c>
    </row>
    <row r="107" spans="1:8" s="9" customFormat="1" x14ac:dyDescent="0.35">
      <c r="A107" s="8" t="s">
        <v>236</v>
      </c>
      <c r="B107" s="8" t="s">
        <v>237</v>
      </c>
      <c r="C107" s="8" t="str">
        <f>VLOOKUP(A107,[1]Sheet1!A:E,3,FALSE)</f>
        <v>Greater Manchester</v>
      </c>
      <c r="D107" s="8" t="str">
        <f>VLOOKUP('[1]CYPA case ascertainment - ICL -'!A116,[1]Sheet1!A:E,4,FALSE)</f>
        <v>North West</v>
      </c>
      <c r="E107" s="8" t="s">
        <v>12</v>
      </c>
      <c r="F107" s="9">
        <v>240</v>
      </c>
      <c r="G107" s="9">
        <v>188</v>
      </c>
      <c r="H107" s="9">
        <v>78.3</v>
      </c>
    </row>
    <row r="108" spans="1:8" s="9" customFormat="1" x14ac:dyDescent="0.35">
      <c r="A108" s="8" t="s">
        <v>238</v>
      </c>
      <c r="B108" s="8" t="s">
        <v>239</v>
      </c>
      <c r="C108" s="8" t="str">
        <f>VLOOKUP(A108,[1]Sheet1!A:E,3,FALSE)</f>
        <v>Greater Manchester</v>
      </c>
      <c r="D108" s="8" t="str">
        <f>VLOOKUP('[1]CYPA case ascertainment - ICL -'!A82,[1]Sheet1!A:E,4,FALSE)</f>
        <v>North West</v>
      </c>
      <c r="E108" s="8" t="s">
        <v>12</v>
      </c>
      <c r="F108" s="9">
        <v>60</v>
      </c>
      <c r="G108" s="9">
        <v>47</v>
      </c>
      <c r="H108" s="9">
        <v>78.3</v>
      </c>
    </row>
    <row r="109" spans="1:8" s="9" customFormat="1" x14ac:dyDescent="0.35">
      <c r="A109" s="8" t="s">
        <v>243</v>
      </c>
      <c r="B109" s="8" t="s">
        <v>244</v>
      </c>
      <c r="C109" s="8" t="str">
        <f>VLOOKUP(A109,[1]Sheet1!A:E,3,FALSE)</f>
        <v xml:space="preserve">Lancashire and South Cumbria </v>
      </c>
      <c r="D109" s="8" t="str">
        <f>VLOOKUP('[1]CYPA case ascertainment - ICL -'!A84,[1]Sheet1!A:E,4,FALSE)</f>
        <v>North West</v>
      </c>
      <c r="E109" s="8" t="s">
        <v>12</v>
      </c>
      <c r="F109" s="9">
        <v>330</v>
      </c>
      <c r="G109" s="9">
        <v>197</v>
      </c>
      <c r="H109" s="9">
        <v>59.7</v>
      </c>
    </row>
    <row r="110" spans="1:8" s="9" customFormat="1" x14ac:dyDescent="0.35">
      <c r="A110" s="8" t="s">
        <v>247</v>
      </c>
      <c r="B110" s="8" t="s">
        <v>246</v>
      </c>
      <c r="C110" s="8" t="str">
        <f>VLOOKUP(A110,[1]Sheet1!A:E,3,FALSE)</f>
        <v xml:space="preserve">Lancashire and South Cumbria </v>
      </c>
      <c r="D110" s="8" t="str">
        <f>VLOOKUP('[1]CYPA case ascertainment - ICL -'!A94,[1]Sheet1!A:E,4,FALSE)</f>
        <v>North West</v>
      </c>
      <c r="E110" s="8" t="s">
        <v>12</v>
      </c>
      <c r="F110" s="9">
        <v>190</v>
      </c>
      <c r="G110" s="9">
        <v>95</v>
      </c>
      <c r="H110" s="9">
        <v>50</v>
      </c>
    </row>
    <row r="111" spans="1:8" s="9" customFormat="1" x14ac:dyDescent="0.35">
      <c r="A111" s="8" t="s">
        <v>248</v>
      </c>
      <c r="B111" s="8" t="s">
        <v>249</v>
      </c>
      <c r="C111" s="8" t="str">
        <f>VLOOKUP(A111,[1]Sheet1!A:E,3,FALSE)</f>
        <v xml:space="preserve">Lancashire and South Cumbria </v>
      </c>
      <c r="D111" s="8" t="str">
        <f>VLOOKUP('[1]CYPA case ascertainment - ICL -'!A34,[1]Sheet1!A:E,4,FALSE)</f>
        <v>North West</v>
      </c>
      <c r="E111" s="8" t="s">
        <v>12</v>
      </c>
      <c r="F111" s="9">
        <v>50</v>
      </c>
      <c r="G111" s="9">
        <v>27</v>
      </c>
      <c r="H111" s="9">
        <v>54</v>
      </c>
    </row>
    <row r="112" spans="1:8" s="9" customFormat="1" x14ac:dyDescent="0.35">
      <c r="A112" s="8" t="s">
        <v>250</v>
      </c>
      <c r="B112" s="8" t="s">
        <v>249</v>
      </c>
      <c r="C112" s="8" t="str">
        <f>VLOOKUP(A112,[1]Sheet1!A:E,3,FALSE)</f>
        <v xml:space="preserve">Lancashire and South Cumbria </v>
      </c>
      <c r="D112" s="8" t="str">
        <f>VLOOKUP('[1]CYPA case ascertainment - ICL -'!A91,[1]Sheet1!A:E,4,FALSE)</f>
        <v>North West</v>
      </c>
      <c r="E112" s="8" t="s">
        <v>12</v>
      </c>
      <c r="F112" s="9">
        <v>70</v>
      </c>
      <c r="G112" s="9">
        <v>53</v>
      </c>
      <c r="H112" s="9">
        <v>75.7</v>
      </c>
    </row>
    <row r="113" spans="1:8" s="9" customFormat="1" x14ac:dyDescent="0.35">
      <c r="A113" s="8" t="s">
        <v>251</v>
      </c>
      <c r="B113" s="8" t="s">
        <v>252</v>
      </c>
      <c r="C113" s="8" t="str">
        <f>VLOOKUP(A113,[1]Sheet1!A:E,3,FALSE)</f>
        <v xml:space="preserve">Buckinghamshire, Oxfordshire and Berkshire West </v>
      </c>
      <c r="D113" s="8" t="str">
        <f>VLOOKUP('[1]CYPA case ascertainment - ICL -'!A114,[1]Sheet1!A:E,4,FALSE)</f>
        <v>South East</v>
      </c>
      <c r="E113" s="8" t="s">
        <v>12</v>
      </c>
      <c r="F113" s="9">
        <v>110</v>
      </c>
      <c r="G113" s="9">
        <v>63</v>
      </c>
      <c r="H113" s="9">
        <v>57.3</v>
      </c>
    </row>
    <row r="114" spans="1:8" s="9" customFormat="1" x14ac:dyDescent="0.35">
      <c r="A114" s="8" t="s">
        <v>255</v>
      </c>
      <c r="B114" s="8" t="s">
        <v>256</v>
      </c>
      <c r="C114" s="8" t="str">
        <f>VLOOKUP(A114,[1]Sheet1!A:E,3,FALSE)</f>
        <v xml:space="preserve">Buckinghamshire, Oxfordshire and Berkshire West </v>
      </c>
      <c r="D114" s="8" t="str">
        <f>VLOOKUP('[1]CYPA case ascertainment - ICL -'!A42,[1]Sheet1!A:E,4,FALSE)</f>
        <v>South East</v>
      </c>
      <c r="E114" s="8" t="s">
        <v>12</v>
      </c>
      <c r="F114" s="9">
        <v>65</v>
      </c>
      <c r="G114" s="9">
        <v>33</v>
      </c>
      <c r="H114" s="9">
        <v>50.8</v>
      </c>
    </row>
    <row r="115" spans="1:8" s="9" customFormat="1" x14ac:dyDescent="0.35">
      <c r="A115" s="8" t="s">
        <v>257</v>
      </c>
      <c r="B115" s="8" t="s">
        <v>256</v>
      </c>
      <c r="C115" s="8" t="str">
        <f>VLOOKUP(A115,[1]Sheet1!A:E,3,FALSE)</f>
        <v xml:space="preserve">Buckinghamshire, Oxfordshire and Berkshire West </v>
      </c>
      <c r="D115" s="8" t="str">
        <f>VLOOKUP('[1]CYPA case ascertainment - ICL -'!A45,[1]Sheet1!A:E,4,FALSE)</f>
        <v>South East</v>
      </c>
      <c r="E115" s="8" t="s">
        <v>12</v>
      </c>
      <c r="F115" s="9">
        <v>110</v>
      </c>
      <c r="G115" s="9">
        <v>11</v>
      </c>
      <c r="H115" s="9">
        <v>10</v>
      </c>
    </row>
    <row r="116" spans="1:8" s="9" customFormat="1" x14ac:dyDescent="0.35">
      <c r="A116" s="8" t="s">
        <v>258</v>
      </c>
      <c r="B116" s="8" t="s">
        <v>259</v>
      </c>
      <c r="C116" s="8" t="str">
        <f>VLOOKUP(A116,[1]Sheet1!A:E,3,FALSE)</f>
        <v xml:space="preserve">Buckinghamshire, Oxfordshire and Berkshire West </v>
      </c>
      <c r="D116" s="8" t="str">
        <f>VLOOKUP('[1]CYPA case ascertainment - ICL -'!A83,[1]Sheet1!A:E,4,FALSE)</f>
        <v>South East</v>
      </c>
      <c r="E116" s="8" t="s">
        <v>12</v>
      </c>
      <c r="F116" s="9">
        <v>160</v>
      </c>
      <c r="G116" s="9">
        <v>95</v>
      </c>
      <c r="H116" s="9">
        <v>59.4</v>
      </c>
    </row>
    <row r="117" spans="1:8" s="9" customFormat="1" x14ac:dyDescent="0.35">
      <c r="A117" s="8" t="s">
        <v>263</v>
      </c>
      <c r="B117" s="8" t="s">
        <v>261</v>
      </c>
      <c r="C117" s="8" t="str">
        <f>VLOOKUP(A117,[1]Sheet1!A:E,3,FALSE)</f>
        <v>Frimley</v>
      </c>
      <c r="D117" s="8" t="str">
        <f>VLOOKUP('[1]CYPA case ascertainment - ICL -'!A132,[1]Sheet1!A:E,4,FALSE)</f>
        <v>South East</v>
      </c>
      <c r="E117" s="8" t="s">
        <v>12</v>
      </c>
      <c r="F117" s="9">
        <v>20</v>
      </c>
      <c r="G117" s="9" t="s">
        <v>364</v>
      </c>
      <c r="H117" s="9">
        <v>5</v>
      </c>
    </row>
    <row r="118" spans="1:8" s="9" customFormat="1" x14ac:dyDescent="0.35">
      <c r="A118" s="8" t="s">
        <v>265</v>
      </c>
      <c r="B118" s="8" t="s">
        <v>266</v>
      </c>
      <c r="C118" s="8" t="str">
        <f>VLOOKUP(A118,[1]Sheet1!A:E,3,FALSE)</f>
        <v xml:space="preserve">Hampshire and Isle of Wight </v>
      </c>
      <c r="D118" s="8" t="str">
        <f>VLOOKUP('[1]CYPA case ascertainment - ICL -'!A8,[1]Sheet1!A:E,4,FALSE)</f>
        <v>South East</v>
      </c>
      <c r="E118" s="8" t="s">
        <v>12</v>
      </c>
      <c r="F118" s="9">
        <v>95</v>
      </c>
      <c r="G118" s="9">
        <v>73</v>
      </c>
      <c r="H118" s="9">
        <v>76.8</v>
      </c>
    </row>
    <row r="119" spans="1:8" s="9" customFormat="1" x14ac:dyDescent="0.35">
      <c r="A119" s="8" t="s">
        <v>268</v>
      </c>
      <c r="B119" s="8" t="s">
        <v>266</v>
      </c>
      <c r="C119" s="8" t="str">
        <f>VLOOKUP(A119,[1]Sheet1!A:E,3,FALSE)</f>
        <v xml:space="preserve">Hampshire and Isle of Wight </v>
      </c>
      <c r="D119" s="8" t="str">
        <f>VLOOKUP('[1]CYPA case ascertainment - ICL -'!A90,[1]Sheet1!A:E,4,FALSE)</f>
        <v>South East</v>
      </c>
      <c r="E119" s="8" t="s">
        <v>12</v>
      </c>
      <c r="F119" s="9">
        <v>35</v>
      </c>
      <c r="G119" s="9">
        <v>26</v>
      </c>
      <c r="H119" s="9">
        <v>74.3</v>
      </c>
    </row>
    <row r="120" spans="1:8" s="9" customFormat="1" x14ac:dyDescent="0.35">
      <c r="A120" s="8" t="s">
        <v>271</v>
      </c>
      <c r="B120" s="8" t="s">
        <v>272</v>
      </c>
      <c r="C120" s="8" t="str">
        <f>VLOOKUP(A120,[1]Sheet1!A:E,3,FALSE)</f>
        <v xml:space="preserve">Hampshire and Isle of Wight </v>
      </c>
      <c r="D120" s="8" t="str">
        <f>VLOOKUP('[1]CYPA case ascertainment - ICL -'!A76,[1]Sheet1!A:E,4,FALSE)</f>
        <v>South East</v>
      </c>
      <c r="E120" s="8" t="s">
        <v>12</v>
      </c>
      <c r="F120" s="9">
        <v>125</v>
      </c>
      <c r="G120" s="9">
        <v>40</v>
      </c>
      <c r="H120" s="9">
        <v>32</v>
      </c>
    </row>
    <row r="121" spans="1:8" s="9" customFormat="1" x14ac:dyDescent="0.35">
      <c r="A121" s="8" t="s">
        <v>273</v>
      </c>
      <c r="B121" s="8" t="s">
        <v>274</v>
      </c>
      <c r="C121" s="8" t="str">
        <f>VLOOKUP(A121,[1]Sheet1!A:E,3,FALSE)</f>
        <v xml:space="preserve">Hampshire and Isle of Wight </v>
      </c>
      <c r="D121" s="8" t="str">
        <f>VLOOKUP('[1]CYPA case ascertainment - ICL -'!A105,[1]Sheet1!A:E,4,FALSE)</f>
        <v>South East</v>
      </c>
      <c r="E121" s="8" t="s">
        <v>12</v>
      </c>
      <c r="F121" s="9">
        <v>105</v>
      </c>
      <c r="G121" s="9">
        <v>134</v>
      </c>
      <c r="H121" s="9">
        <v>127.6</v>
      </c>
    </row>
    <row r="122" spans="1:8" s="9" customFormat="1" x14ac:dyDescent="0.35">
      <c r="A122" s="8" t="s">
        <v>275</v>
      </c>
      <c r="B122" s="8" t="s">
        <v>276</v>
      </c>
      <c r="C122" s="8" t="str">
        <f>VLOOKUP(A122,[1]Sheet1!A:E,3,FALSE)</f>
        <v>Kent and Medway</v>
      </c>
      <c r="D122" s="8" t="str">
        <f>VLOOKUP('[1]CYPA case ascertainment - ICL -'!A26,[1]Sheet1!A:E,4,FALSE)</f>
        <v>South East</v>
      </c>
      <c r="E122" s="8" t="s">
        <v>12</v>
      </c>
      <c r="F122" s="9">
        <v>95</v>
      </c>
      <c r="G122" s="9">
        <v>227</v>
      </c>
      <c r="H122" s="9">
        <v>238.9</v>
      </c>
    </row>
    <row r="123" spans="1:8" s="9" customFormat="1" x14ac:dyDescent="0.35">
      <c r="A123" s="8" t="s">
        <v>278</v>
      </c>
      <c r="B123" s="8" t="s">
        <v>279</v>
      </c>
      <c r="C123" s="8" t="str">
        <f>VLOOKUP(A123,[1]Sheet1!A:E,3,FALSE)</f>
        <v>Kent and Medway</v>
      </c>
      <c r="D123" s="8" t="str">
        <f>VLOOKUP('[1]CYPA case ascertainment - ICL -'!A79,[1]Sheet1!A:E,4,FALSE)</f>
        <v>South East</v>
      </c>
      <c r="E123" s="8" t="s">
        <v>12</v>
      </c>
      <c r="F123" s="9">
        <v>90</v>
      </c>
      <c r="G123" s="9">
        <v>72</v>
      </c>
      <c r="H123" s="9">
        <v>80</v>
      </c>
    </row>
    <row r="124" spans="1:8" s="9" customFormat="1" x14ac:dyDescent="0.35">
      <c r="A124" s="8" t="s">
        <v>280</v>
      </c>
      <c r="B124" s="8" t="s">
        <v>279</v>
      </c>
      <c r="C124" s="8" t="str">
        <f>VLOOKUP(A124,[1]Sheet1!A:E,3,FALSE)</f>
        <v>Kent and Medway</v>
      </c>
      <c r="D124" s="8" t="str">
        <f>VLOOKUP('[1]CYPA case ascertainment - ICL -'!A136,[1]Sheet1!A:E,4,FALSE)</f>
        <v>South East</v>
      </c>
      <c r="E124" s="8" t="s">
        <v>12</v>
      </c>
      <c r="F124" s="9">
        <v>85</v>
      </c>
      <c r="G124" s="9">
        <v>74</v>
      </c>
      <c r="H124" s="9">
        <v>87.1</v>
      </c>
    </row>
    <row r="125" spans="1:8" s="9" customFormat="1" x14ac:dyDescent="0.35">
      <c r="A125" s="8" t="s">
        <v>283</v>
      </c>
      <c r="B125" s="8" t="s">
        <v>282</v>
      </c>
      <c r="C125" s="8" t="str">
        <f>VLOOKUP(A125,[1]Sheet1!A:E,3,FALSE)</f>
        <v>Kent and Medway</v>
      </c>
      <c r="D125" s="8" t="str">
        <f>VLOOKUP('[1]CYPA case ascertainment - ICL -'!A120,[1]Sheet1!A:E,4,FALSE)</f>
        <v>South East</v>
      </c>
      <c r="E125" s="8" t="s">
        <v>12</v>
      </c>
      <c r="F125" s="9">
        <v>125</v>
      </c>
      <c r="G125" s="9">
        <v>49</v>
      </c>
      <c r="H125" s="9">
        <v>39.200000000000003</v>
      </c>
    </row>
    <row r="126" spans="1:8" s="9" customFormat="1" x14ac:dyDescent="0.35">
      <c r="A126" s="8" t="s">
        <v>284</v>
      </c>
      <c r="B126" s="8" t="s">
        <v>285</v>
      </c>
      <c r="C126" s="8" t="str">
        <f>VLOOKUP(A126,[1]Sheet1!A:E,3,FALSE)</f>
        <v>Kent and Medway</v>
      </c>
      <c r="D126" s="8" t="str">
        <f>VLOOKUP('[1]CYPA case ascertainment - ICL -'!A58,[1]Sheet1!A:E,4,FALSE)</f>
        <v>South East</v>
      </c>
      <c r="E126" s="8" t="s">
        <v>12</v>
      </c>
      <c r="F126" s="9">
        <v>110</v>
      </c>
      <c r="G126" s="9">
        <v>57</v>
      </c>
      <c r="H126" s="9">
        <v>51.8</v>
      </c>
    </row>
    <row r="127" spans="1:8" s="9" customFormat="1" x14ac:dyDescent="0.35">
      <c r="A127" s="8" t="s">
        <v>286</v>
      </c>
      <c r="B127" s="8" t="s">
        <v>287</v>
      </c>
      <c r="C127" s="8" t="str">
        <f>VLOOKUP(A127,[1]Sheet1!A:E,3,FALSE)</f>
        <v>Surrey Heartlands</v>
      </c>
      <c r="D127" s="8" t="str">
        <f>VLOOKUP('[1]CYPA case ascertainment - ICL -'!A110,[1]Sheet1!A:E,4,FALSE)</f>
        <v>South East</v>
      </c>
      <c r="E127" s="8" t="s">
        <v>12</v>
      </c>
      <c r="F127" s="9">
        <v>85</v>
      </c>
      <c r="G127" s="9">
        <v>75</v>
      </c>
      <c r="H127" s="9">
        <v>88.2</v>
      </c>
    </row>
    <row r="128" spans="1:8" s="9" customFormat="1" x14ac:dyDescent="0.35">
      <c r="A128" s="8" t="s">
        <v>289</v>
      </c>
      <c r="B128" s="8" t="s">
        <v>290</v>
      </c>
      <c r="C128" s="8" t="str">
        <f>VLOOKUP(A128,[1]Sheet1!A:E,3,FALSE)</f>
        <v>Surrey Heartlands</v>
      </c>
      <c r="D128" s="8" t="str">
        <f>VLOOKUP('[1]CYPA case ascertainment - ICL -'!A96,[1]Sheet1!A:E,4,FALSE)</f>
        <v>South East</v>
      </c>
      <c r="E128" s="8" t="s">
        <v>12</v>
      </c>
      <c r="F128" s="9">
        <v>45</v>
      </c>
      <c r="G128" s="9">
        <v>101</v>
      </c>
      <c r="H128" s="9">
        <v>224.4</v>
      </c>
    </row>
    <row r="129" spans="1:8" s="9" customFormat="1" x14ac:dyDescent="0.35">
      <c r="A129" s="8" t="s">
        <v>291</v>
      </c>
      <c r="B129" s="8" t="s">
        <v>292</v>
      </c>
      <c r="C129" s="8" t="str">
        <f>VLOOKUP(A129,[1]Sheet1!A:E,3,FALSE)</f>
        <v>Surrey Heartlands</v>
      </c>
      <c r="D129" s="8" t="str">
        <f>VLOOKUP('[1]CYPA case ascertainment - ICL -'!A32,[1]Sheet1!A:E,4,FALSE)</f>
        <v>South East</v>
      </c>
      <c r="E129" s="8" t="s">
        <v>12</v>
      </c>
      <c r="F129" s="9">
        <v>105</v>
      </c>
      <c r="G129" s="9">
        <v>24</v>
      </c>
      <c r="H129" s="9">
        <v>22.9</v>
      </c>
    </row>
    <row r="130" spans="1:8" s="9" customFormat="1" x14ac:dyDescent="0.35">
      <c r="A130" s="8" t="s">
        <v>293</v>
      </c>
      <c r="B130" s="8" t="s">
        <v>294</v>
      </c>
      <c r="C130" s="8" t="str">
        <f>VLOOKUP(A130,[1]Sheet1!A:E,3,FALSE)</f>
        <v>Sussex</v>
      </c>
      <c r="D130" s="8" t="str">
        <f>VLOOKUP('[1]CYPA case ascertainment - ICL -'!A21,[1]Sheet1!A:E,4,FALSE)</f>
        <v>South East</v>
      </c>
      <c r="E130" s="8" t="s">
        <v>12</v>
      </c>
      <c r="F130" s="9">
        <v>165</v>
      </c>
      <c r="G130" s="9">
        <v>105</v>
      </c>
      <c r="H130" s="9">
        <v>63.6</v>
      </c>
    </row>
    <row r="131" spans="1:8" s="9" customFormat="1" x14ac:dyDescent="0.35">
      <c r="A131" s="8" t="s">
        <v>299</v>
      </c>
      <c r="B131" s="8" t="s">
        <v>298</v>
      </c>
      <c r="C131" s="8" t="str">
        <f>VLOOKUP(A131,[1]Sheet1!A:E,3,FALSE)</f>
        <v>Sussex</v>
      </c>
      <c r="D131" s="8" t="str">
        <f>VLOOKUP('[1]CYPA case ascertainment - ICL -'!A111,[1]Sheet1!A:E,4,FALSE)</f>
        <v>South East</v>
      </c>
      <c r="E131" s="8" t="s">
        <v>12</v>
      </c>
      <c r="F131" s="9">
        <v>45</v>
      </c>
      <c r="G131" s="9">
        <v>13</v>
      </c>
      <c r="H131" s="9">
        <v>28.9</v>
      </c>
    </row>
    <row r="132" spans="1:8" s="9" customFormat="1" x14ac:dyDescent="0.35">
      <c r="A132" s="8" t="s">
        <v>300</v>
      </c>
      <c r="B132" s="8" t="s">
        <v>298</v>
      </c>
      <c r="C132" s="8" t="str">
        <f>VLOOKUP(A132,[1]Sheet1!A:E,3,FALSE)</f>
        <v>Sussex</v>
      </c>
      <c r="D132" s="8" t="str">
        <f>VLOOKUP('[1]CYPA case ascertainment - ICL -'!A138,[1]Sheet1!A:E,4,FALSE)</f>
        <v>South East</v>
      </c>
      <c r="E132" s="8" t="s">
        <v>12</v>
      </c>
      <c r="F132" s="9">
        <v>60</v>
      </c>
      <c r="G132" s="9">
        <v>31</v>
      </c>
      <c r="H132" s="9">
        <v>51.7</v>
      </c>
    </row>
    <row r="133" spans="1:8" s="9" customFormat="1" x14ac:dyDescent="0.35">
      <c r="A133" s="8" t="s">
        <v>301</v>
      </c>
      <c r="B133" s="8" t="s">
        <v>302</v>
      </c>
      <c r="C133" s="8" t="str">
        <f>VLOOKUP(A133,[1]Sheet1!A:E,3,FALSE)</f>
        <v>Bath and North East Somerset, Swindon and Wiltshire</v>
      </c>
      <c r="D133" s="8" t="str">
        <f>VLOOKUP('[1]CYPA case ascertainment - ICL -'!A117,[1]Sheet1!A:E,4,FALSE)</f>
        <v xml:space="preserve">South West </v>
      </c>
      <c r="E133" s="8" t="s">
        <v>12</v>
      </c>
      <c r="F133" s="9">
        <v>100</v>
      </c>
      <c r="G133" s="9">
        <v>72</v>
      </c>
      <c r="H133" s="9">
        <v>72</v>
      </c>
    </row>
    <row r="134" spans="1:8" s="9" customFormat="1" x14ac:dyDescent="0.35">
      <c r="A134" s="8" t="s">
        <v>305</v>
      </c>
      <c r="B134" s="8" t="s">
        <v>306</v>
      </c>
      <c r="C134" s="8" t="str">
        <f>VLOOKUP(A134,[1]Sheet1!A:E,3,FALSE)</f>
        <v>Bath and North East Somerset, Swindon and Wiltshire</v>
      </c>
      <c r="D134" s="8" t="str">
        <f>VLOOKUP('[1]CYPA case ascertainment - ICL -'!A97,[1]Sheet1!A:E,4,FALSE)</f>
        <v xml:space="preserve">South West </v>
      </c>
      <c r="E134" s="8" t="s">
        <v>12</v>
      </c>
      <c r="F134" s="9">
        <v>85</v>
      </c>
      <c r="G134" s="9">
        <v>53</v>
      </c>
      <c r="H134" s="9">
        <v>62.4</v>
      </c>
    </row>
    <row r="135" spans="1:8" s="9" customFormat="1" x14ac:dyDescent="0.35">
      <c r="A135" s="8" t="s">
        <v>307</v>
      </c>
      <c r="B135" s="8" t="s">
        <v>308</v>
      </c>
      <c r="C135" s="8" t="str">
        <f>VLOOKUP(A135,[1]Sheet1!A:E,3,FALSE)</f>
        <v>Bath and North East Somerset, Swindon and Wiltshire</v>
      </c>
      <c r="D135" s="8" t="str">
        <f>VLOOKUP('[1]CYPA case ascertainment - ICL -'!A100,[1]Sheet1!A:E,4,FALSE)</f>
        <v xml:space="preserve">South West </v>
      </c>
      <c r="E135" s="8" t="s">
        <v>12</v>
      </c>
      <c r="F135" s="9">
        <v>65</v>
      </c>
      <c r="G135" s="9">
        <v>42</v>
      </c>
      <c r="H135" s="9">
        <v>64.599999999999994</v>
      </c>
    </row>
    <row r="136" spans="1:8" s="9" customFormat="1" x14ac:dyDescent="0.35">
      <c r="A136" s="8" t="s">
        <v>380</v>
      </c>
      <c r="B136" s="8" t="s">
        <v>313</v>
      </c>
      <c r="C136" s="8" t="str">
        <f>VLOOKUP(A136,[1]Sheet1!A:E,3,FALSE)</f>
        <v>Bristol, North Somerset and South Gloucestershire</v>
      </c>
      <c r="D136" s="8" t="str">
        <f>VLOOKUP('[1]CYPA case ascertainment - ICL -'!A15,[1]Sheet1!A:E,4,FALSE)</f>
        <v xml:space="preserve">South West </v>
      </c>
      <c r="E136" s="8" t="s">
        <v>12</v>
      </c>
      <c r="F136" s="9">
        <v>195</v>
      </c>
      <c r="G136" s="9">
        <v>67</v>
      </c>
      <c r="H136" s="9">
        <v>34.4</v>
      </c>
    </row>
    <row r="137" spans="1:8" s="9" customFormat="1" x14ac:dyDescent="0.35">
      <c r="A137" s="8" t="s">
        <v>314</v>
      </c>
      <c r="B137" s="8" t="s">
        <v>315</v>
      </c>
      <c r="C137" s="8" t="str">
        <f>VLOOKUP(A137,[1]Sheet1!A:E,3,FALSE)</f>
        <v>Cornwall and the Isles of Scilly</v>
      </c>
      <c r="D137" s="8" t="str">
        <f>VLOOKUP('[1]CYPA case ascertainment - ICL -'!A86,[1]Sheet1!A:E,4,FALSE)</f>
        <v xml:space="preserve">South West </v>
      </c>
      <c r="E137" s="8" t="s">
        <v>12</v>
      </c>
      <c r="F137" s="9">
        <v>130</v>
      </c>
      <c r="G137" s="9">
        <v>54</v>
      </c>
      <c r="H137" s="9">
        <v>41.5</v>
      </c>
    </row>
    <row r="138" spans="1:8" s="9" customFormat="1" x14ac:dyDescent="0.35">
      <c r="A138" s="8" t="s">
        <v>320</v>
      </c>
      <c r="B138" s="8" t="s">
        <v>318</v>
      </c>
      <c r="C138" s="8" t="str">
        <f>VLOOKUP(A138,[1]Sheet1!A:E,3,FALSE)</f>
        <v xml:space="preserve">Devon </v>
      </c>
      <c r="D138" s="8" t="str">
        <f>VLOOKUP('[1]CYPA case ascertainment - ICL -'!A88,[1]Sheet1!A:E,4,FALSE)</f>
        <v xml:space="preserve">South West </v>
      </c>
      <c r="E138" s="8" t="s">
        <v>12</v>
      </c>
      <c r="F138" s="9">
        <v>150</v>
      </c>
      <c r="G138" s="9">
        <v>41</v>
      </c>
      <c r="H138" s="9">
        <v>27.3</v>
      </c>
    </row>
    <row r="139" spans="1:8" s="9" customFormat="1" x14ac:dyDescent="0.35">
      <c r="A139" s="8" t="s">
        <v>321</v>
      </c>
      <c r="B139" s="8" t="s">
        <v>322</v>
      </c>
      <c r="C139" s="8" t="str">
        <f>VLOOKUP(A139,[1]Sheet1!A:E,3,FALSE)</f>
        <v xml:space="preserve">Devon </v>
      </c>
      <c r="D139" s="8" t="str">
        <f>VLOOKUP('[1]CYPA case ascertainment - ICL -'!A119,[1]Sheet1!A:E,4,FALSE)</f>
        <v xml:space="preserve">South West </v>
      </c>
      <c r="E139" s="8" t="s">
        <v>12</v>
      </c>
      <c r="F139" s="9">
        <v>75</v>
      </c>
      <c r="G139" s="9">
        <v>52</v>
      </c>
      <c r="H139" s="9">
        <v>69.3</v>
      </c>
    </row>
    <row r="140" spans="1:8" s="9" customFormat="1" x14ac:dyDescent="0.35">
      <c r="A140" s="8" t="s">
        <v>323</v>
      </c>
      <c r="B140" s="8" t="s">
        <v>324</v>
      </c>
      <c r="C140" s="8" t="str">
        <f>VLOOKUP(A140,[1]Sheet1!A:E,3,FALSE)</f>
        <v xml:space="preserve">Devon </v>
      </c>
      <c r="D140" s="8" t="str">
        <f>VLOOKUP('[1]CYPA case ascertainment - ICL -'!A28,[1]Sheet1!A:E,4,FALSE)</f>
        <v xml:space="preserve">South West </v>
      </c>
      <c r="E140" s="8" t="s">
        <v>12</v>
      </c>
      <c r="F140" s="9">
        <v>100</v>
      </c>
      <c r="G140" s="9">
        <v>68</v>
      </c>
      <c r="H140" s="9">
        <v>68</v>
      </c>
    </row>
    <row r="141" spans="1:8" s="9" customFormat="1" x14ac:dyDescent="0.35">
      <c r="A141" s="8" t="s">
        <v>325</v>
      </c>
      <c r="B141" s="8" t="s">
        <v>326</v>
      </c>
      <c r="C141" s="8" t="str">
        <f>VLOOKUP(A141,[1]Sheet1!A:E,3,FALSE)</f>
        <v xml:space="preserve">Dorset </v>
      </c>
      <c r="D141" s="8" t="str">
        <f>VLOOKUP('[1]CYPA case ascertainment - ICL -'!A31,[1]Sheet1!A:E,4,FALSE)</f>
        <v xml:space="preserve">South West </v>
      </c>
      <c r="E141" s="8" t="s">
        <v>12</v>
      </c>
      <c r="F141" s="9">
        <v>60</v>
      </c>
      <c r="G141" s="9">
        <v>9</v>
      </c>
      <c r="H141" s="9">
        <v>15</v>
      </c>
    </row>
    <row r="142" spans="1:8" s="9" customFormat="1" x14ac:dyDescent="0.35">
      <c r="A142" s="8" t="s">
        <v>328</v>
      </c>
      <c r="B142" s="8" t="s">
        <v>329</v>
      </c>
      <c r="C142" s="8" t="str">
        <f>VLOOKUP(A142,[1]Sheet1!A:E,3,FALSE)</f>
        <v xml:space="preserve">Dorset </v>
      </c>
      <c r="D142" s="8" t="str">
        <f>VLOOKUP('[1]CYPA case ascertainment - ICL -'!A72,[1]Sheet1!A:E,4,FALSE)</f>
        <v xml:space="preserve">South West </v>
      </c>
      <c r="E142" s="8" t="s">
        <v>12</v>
      </c>
      <c r="F142" s="9">
        <v>145</v>
      </c>
      <c r="G142" s="9">
        <v>70</v>
      </c>
      <c r="H142" s="9">
        <v>48.3</v>
      </c>
    </row>
    <row r="143" spans="1:8" s="9" customFormat="1" x14ac:dyDescent="0.35">
      <c r="A143" s="8" t="s">
        <v>331</v>
      </c>
      <c r="B143" s="8" t="s">
        <v>332</v>
      </c>
      <c r="C143" s="8" t="str">
        <f>VLOOKUP(A143,[1]Sheet1!A:E,3,FALSE)</f>
        <v xml:space="preserve">Gloucestershire </v>
      </c>
      <c r="D143" s="8" t="str">
        <f>VLOOKUP('[1]CYPA case ascertainment - ICL -'!A36,[1]Sheet1!A:E,4,FALSE)</f>
        <v xml:space="preserve">South West </v>
      </c>
      <c r="E143" s="8" t="s">
        <v>12</v>
      </c>
      <c r="F143" s="9">
        <v>175</v>
      </c>
      <c r="G143" s="9">
        <v>90</v>
      </c>
      <c r="H143" s="9">
        <v>51.4</v>
      </c>
    </row>
    <row r="144" spans="1:8" s="9" customFormat="1" x14ac:dyDescent="0.35">
      <c r="A144" s="8" t="s">
        <v>334</v>
      </c>
      <c r="B144" s="8" t="s">
        <v>335</v>
      </c>
      <c r="C144" s="8" t="str">
        <f>VLOOKUP(A144,[1]Sheet1!A:E,3,FALSE)</f>
        <v xml:space="preserve">Somerset </v>
      </c>
      <c r="D144" s="8" t="str">
        <f>VLOOKUP('[1]CYPA case ascertainment - ICL -'!A60,[1]Sheet1!A:E,4,FALSE)</f>
        <v xml:space="preserve">South West </v>
      </c>
      <c r="E144" s="8" t="s">
        <v>12</v>
      </c>
      <c r="F144" s="9">
        <v>85</v>
      </c>
      <c r="G144" s="9">
        <v>35</v>
      </c>
      <c r="H144" s="9">
        <v>41.2</v>
      </c>
    </row>
    <row r="145" spans="1:8" s="9" customFormat="1" x14ac:dyDescent="0.35">
      <c r="A145" s="8" t="s">
        <v>343</v>
      </c>
      <c r="B145" s="8" t="s">
        <v>340</v>
      </c>
      <c r="C145" s="8"/>
      <c r="D145" s="8"/>
      <c r="E145" s="8" t="s">
        <v>341</v>
      </c>
      <c r="F145" s="9">
        <v>183</v>
      </c>
      <c r="G145" s="9">
        <v>223</v>
      </c>
      <c r="H145" s="9">
        <v>121.9</v>
      </c>
    </row>
    <row r="146" spans="1:8" s="9" customFormat="1" x14ac:dyDescent="0.35">
      <c r="A146" s="8" t="s">
        <v>344</v>
      </c>
      <c r="B146" s="8" t="s">
        <v>345</v>
      </c>
      <c r="C146" s="8"/>
      <c r="D146" s="8"/>
      <c r="E146" s="8" t="s">
        <v>341</v>
      </c>
      <c r="F146" s="9">
        <v>102</v>
      </c>
      <c r="G146" s="9">
        <v>13</v>
      </c>
      <c r="H146" s="9">
        <v>12.7</v>
      </c>
    </row>
    <row r="147" spans="1:8" s="9" customFormat="1" x14ac:dyDescent="0.35">
      <c r="A147" s="8" t="s">
        <v>382</v>
      </c>
      <c r="B147" s="8" t="s">
        <v>345</v>
      </c>
      <c r="C147" s="8"/>
      <c r="D147" s="8"/>
      <c r="E147" s="8" t="s">
        <v>341</v>
      </c>
      <c r="F147" s="9">
        <v>78</v>
      </c>
      <c r="G147" s="9">
        <v>89</v>
      </c>
      <c r="H147" s="9">
        <v>114.1</v>
      </c>
    </row>
    <row r="148" spans="1:8" s="9" customFormat="1" x14ac:dyDescent="0.35">
      <c r="A148" s="8" t="s">
        <v>350</v>
      </c>
      <c r="B148" s="8" t="s">
        <v>351</v>
      </c>
      <c r="C148" s="8"/>
      <c r="D148" s="8"/>
      <c r="E148" s="8" t="s">
        <v>341</v>
      </c>
      <c r="F148" s="9">
        <v>65</v>
      </c>
      <c r="G148" s="9">
        <v>86</v>
      </c>
      <c r="H148" s="9">
        <v>132.30000000000001</v>
      </c>
    </row>
    <row r="149" spans="1:8" s="9" customFormat="1" x14ac:dyDescent="0.35">
      <c r="A149" s="8" t="s">
        <v>352</v>
      </c>
      <c r="B149" s="8" t="s">
        <v>351</v>
      </c>
      <c r="C149" s="8"/>
      <c r="D149" s="8"/>
      <c r="E149" s="8" t="s">
        <v>341</v>
      </c>
      <c r="F149" s="9">
        <v>76</v>
      </c>
      <c r="G149" s="9">
        <v>15</v>
      </c>
      <c r="H149" s="9">
        <v>19.7</v>
      </c>
    </row>
    <row r="150" spans="1:8" s="9" customFormat="1" x14ac:dyDescent="0.35">
      <c r="A150" s="8" t="s">
        <v>353</v>
      </c>
      <c r="B150" s="8" t="s">
        <v>351</v>
      </c>
      <c r="C150" s="8"/>
      <c r="D150" s="8"/>
      <c r="E150" s="8" t="s">
        <v>341</v>
      </c>
      <c r="F150" s="9">
        <v>69</v>
      </c>
      <c r="G150" s="9">
        <v>40</v>
      </c>
      <c r="H150" s="9">
        <v>58</v>
      </c>
    </row>
    <row r="151" spans="1:8" s="9" customFormat="1" x14ac:dyDescent="0.35">
      <c r="A151" s="8" t="s">
        <v>354</v>
      </c>
      <c r="B151" s="8" t="s">
        <v>355</v>
      </c>
      <c r="C151" s="8"/>
      <c r="D151" s="8"/>
      <c r="E151" s="8" t="s">
        <v>341</v>
      </c>
      <c r="F151" s="9">
        <v>15</v>
      </c>
      <c r="G151" s="9">
        <v>25</v>
      </c>
      <c r="H151" s="9">
        <v>166.7</v>
      </c>
    </row>
    <row r="152" spans="1:8" s="9" customFormat="1" x14ac:dyDescent="0.35">
      <c r="A152" s="8" t="s">
        <v>356</v>
      </c>
      <c r="B152" s="8" t="s">
        <v>355</v>
      </c>
      <c r="C152" s="8"/>
      <c r="D152" s="8"/>
      <c r="E152" s="8" t="s">
        <v>341</v>
      </c>
      <c r="F152" s="9">
        <v>52</v>
      </c>
      <c r="G152" s="9">
        <v>45</v>
      </c>
      <c r="H152" s="9">
        <v>86.5</v>
      </c>
    </row>
    <row r="153" spans="1:8" s="9" customFormat="1" x14ac:dyDescent="0.35">
      <c r="A153" s="8" t="s">
        <v>359</v>
      </c>
      <c r="B153" s="8" t="s">
        <v>360</v>
      </c>
      <c r="C153" s="8"/>
      <c r="D153" s="8"/>
      <c r="E153" s="8" t="s">
        <v>341</v>
      </c>
      <c r="F153" s="9">
        <v>82</v>
      </c>
      <c r="G153" s="9">
        <v>140</v>
      </c>
      <c r="H153" s="9">
        <v>170.7</v>
      </c>
    </row>
    <row r="154" spans="1:8" x14ac:dyDescent="0.35"/>
    <row r="155" spans="1:8" x14ac:dyDescent="0.35"/>
  </sheetData>
  <sheetProtection algorithmName="SHA-512" hashValue="P4vM4iCmJ/Cyc5VZANJ8/oIduvS3N378ocL9Z0dZ+cj7NO5gMOrY52mwianizC0C3L23MwtA7BQgFJoiK8SAZA==" saltValue="M7XnYdce2e5/VpOyIBlPn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525D6-A080-4428-BBB1-D9873F304470}">
  <sheetPr>
    <tabColor rgb="FF5A6DF8"/>
  </sheetPr>
  <dimension ref="A1:H171"/>
  <sheetViews>
    <sheetView workbookViewId="0">
      <selection activeCell="F78" sqref="F78"/>
    </sheetView>
  </sheetViews>
  <sheetFormatPr defaultColWidth="0" defaultRowHeight="14.5" x14ac:dyDescent="0.35"/>
  <cols>
    <col min="1" max="1" width="44.7265625" bestFit="1" customWidth="1"/>
    <col min="2" max="2" width="61" bestFit="1" customWidth="1"/>
    <col min="3" max="3" width="53.81640625" customWidth="1"/>
    <col min="4" max="4" width="28.453125" customWidth="1"/>
    <col min="5" max="5" width="8" customWidth="1"/>
    <col min="6" max="7" width="13.453125" style="29" customWidth="1"/>
    <col min="8" max="8" width="13.453125" customWidth="1"/>
  </cols>
  <sheetData>
    <row r="1" spans="1:8" s="22" customFormat="1" ht="130.5" customHeight="1" x14ac:dyDescent="0.35">
      <c r="A1" s="22" t="s">
        <v>0</v>
      </c>
      <c r="B1" s="22" t="s">
        <v>1</v>
      </c>
      <c r="C1" s="22" t="s">
        <v>2</v>
      </c>
      <c r="D1" s="22" t="s">
        <v>3</v>
      </c>
      <c r="E1" s="22" t="s">
        <v>4</v>
      </c>
      <c r="F1" s="22" t="s">
        <v>5</v>
      </c>
      <c r="G1" s="22" t="s">
        <v>6</v>
      </c>
      <c r="H1" s="22" t="s">
        <v>7</v>
      </c>
    </row>
    <row r="2" spans="1:8" s="49" customFormat="1" ht="17.5" customHeight="1" x14ac:dyDescent="0.35">
      <c r="A2" s="44"/>
      <c r="B2" s="44"/>
      <c r="C2" s="44"/>
      <c r="D2" s="45"/>
      <c r="E2" s="45" t="s">
        <v>391</v>
      </c>
      <c r="F2" s="46">
        <v>37033</v>
      </c>
      <c r="G2" s="47">
        <v>16701</v>
      </c>
      <c r="H2" s="48">
        <v>0.45100000000000001</v>
      </c>
    </row>
    <row r="3" spans="1:8" s="49" customFormat="1" ht="17.5" customHeight="1" x14ac:dyDescent="0.35">
      <c r="A3" s="44"/>
      <c r="B3" s="44"/>
      <c r="C3" s="44"/>
      <c r="D3" s="45"/>
      <c r="E3" s="45" t="s">
        <v>12</v>
      </c>
      <c r="F3" s="46">
        <v>35860</v>
      </c>
      <c r="G3" s="47">
        <v>15889</v>
      </c>
      <c r="H3" s="48">
        <v>0.443</v>
      </c>
    </row>
    <row r="4" spans="1:8" s="49" customFormat="1" ht="17.5" customHeight="1" x14ac:dyDescent="0.35">
      <c r="A4" s="44"/>
      <c r="B4" s="44"/>
      <c r="C4" s="44"/>
      <c r="D4" s="45"/>
      <c r="E4" s="45" t="s">
        <v>341</v>
      </c>
      <c r="F4" s="46">
        <v>1173</v>
      </c>
      <c r="G4" s="47">
        <v>812</v>
      </c>
      <c r="H4" s="48">
        <v>0.69199999999999995</v>
      </c>
    </row>
    <row r="5" spans="1:8" s="25" customFormat="1" x14ac:dyDescent="0.35">
      <c r="F5" s="27"/>
      <c r="G5" s="27"/>
    </row>
    <row r="6" spans="1:8" s="26" customFormat="1" x14ac:dyDescent="0.35">
      <c r="A6" s="26" t="s">
        <v>16</v>
      </c>
      <c r="B6" s="26" t="s">
        <v>17</v>
      </c>
      <c r="C6" s="26" t="str">
        <f>VLOOKUP(A6,[2]Sheet1!A:E,3,FALSE)</f>
        <v xml:space="preserve">Cambridgeshire and Peterborough </v>
      </c>
      <c r="D6" s="26" t="str">
        <f>VLOOKUP(A6,[2]Sheet1!A:E,4,FALSE)</f>
        <v xml:space="preserve">East of England </v>
      </c>
      <c r="E6" s="26" t="s">
        <v>12</v>
      </c>
      <c r="F6" s="28">
        <v>170</v>
      </c>
      <c r="G6" s="28">
        <v>134</v>
      </c>
      <c r="H6" s="26">
        <v>78.8</v>
      </c>
    </row>
    <row r="7" spans="1:8" s="26" customFormat="1" x14ac:dyDescent="0.35">
      <c r="A7" s="26" t="s">
        <v>27</v>
      </c>
      <c r="B7" s="26" t="s">
        <v>28</v>
      </c>
      <c r="C7" s="26" t="str">
        <f>VLOOKUP(A7,[2]Sheet1!A:E,3,FALSE)</f>
        <v xml:space="preserve">Mid and South Essex </v>
      </c>
      <c r="D7" s="26" t="str">
        <f>VLOOKUP(A7,[2]Sheet1!A:E,4,FALSE)</f>
        <v xml:space="preserve">East of England </v>
      </c>
      <c r="E7" s="26" t="s">
        <v>12</v>
      </c>
      <c r="F7" s="28">
        <v>240</v>
      </c>
      <c r="G7" s="28">
        <v>83</v>
      </c>
      <c r="H7" s="26">
        <v>34.6</v>
      </c>
    </row>
    <row r="8" spans="1:8" s="26" customFormat="1" x14ac:dyDescent="0.35">
      <c r="A8" s="26" t="s">
        <v>8</v>
      </c>
      <c r="B8" s="26" t="s">
        <v>9</v>
      </c>
      <c r="C8" s="26" t="str">
        <f>VLOOKUP(A8,[2]Sheet1!A:E,3,FALSE)</f>
        <v xml:space="preserve">Bedfordshire, Luton and Milton Keynes </v>
      </c>
      <c r="D8" s="26" t="str">
        <f>VLOOKUP(A8,[2]Sheet1!A:E,4,FALSE)</f>
        <v xml:space="preserve">East of England </v>
      </c>
      <c r="E8" s="26" t="s">
        <v>12</v>
      </c>
      <c r="F8" s="28">
        <v>215</v>
      </c>
      <c r="G8" s="28">
        <v>166</v>
      </c>
      <c r="H8" s="26">
        <v>77.2</v>
      </c>
    </row>
    <row r="9" spans="1:8" s="26" customFormat="1" x14ac:dyDescent="0.35">
      <c r="A9" s="26" t="s">
        <v>40</v>
      </c>
      <c r="B9" s="26" t="s">
        <v>41</v>
      </c>
      <c r="C9" s="26" t="str">
        <f>VLOOKUP(A9,[2]Sheet1!A:E,3,FALSE)</f>
        <v xml:space="preserve">Suffolk and North East Essex </v>
      </c>
      <c r="D9" s="26" t="str">
        <f>VLOOKUP(A9,[2]Sheet1!A:E,4,FALSE)</f>
        <v xml:space="preserve">East of England </v>
      </c>
      <c r="E9" s="26" t="s">
        <v>12</v>
      </c>
      <c r="F9" s="28">
        <v>225</v>
      </c>
      <c r="G9" s="28">
        <v>162</v>
      </c>
      <c r="H9" s="26">
        <v>72</v>
      </c>
    </row>
    <row r="10" spans="1:8" s="26" customFormat="1" x14ac:dyDescent="0.35">
      <c r="A10" s="26" t="s">
        <v>19</v>
      </c>
      <c r="B10" s="26" t="s">
        <v>20</v>
      </c>
      <c r="C10" s="26" t="str">
        <f>VLOOKUP(A10,[2]Sheet1!A:E,3,FALSE)</f>
        <v xml:space="preserve">Cambridgeshire and Peterborough </v>
      </c>
      <c r="D10" s="26" t="str">
        <f>VLOOKUP(A10,[2]Sheet1!A:E,4,FALSE)</f>
        <v xml:space="preserve">East of England </v>
      </c>
      <c r="E10" s="26" t="s">
        <v>12</v>
      </c>
      <c r="F10" s="28">
        <v>85</v>
      </c>
      <c r="G10" s="28">
        <v>64</v>
      </c>
      <c r="H10" s="26">
        <v>75.3</v>
      </c>
    </row>
    <row r="11" spans="1:8" s="26" customFormat="1" x14ac:dyDescent="0.35">
      <c r="A11" s="26" t="s">
        <v>35</v>
      </c>
      <c r="B11" s="26" t="s">
        <v>36</v>
      </c>
      <c r="C11" s="26" t="str">
        <f>VLOOKUP(A11,[2]Sheet1!A:E,3,FALSE)</f>
        <v>Norfolk and Waveney</v>
      </c>
      <c r="D11" s="26" t="str">
        <f>VLOOKUP(A11,[2]Sheet1!A:E,4,FALSE)</f>
        <v xml:space="preserve">East of England </v>
      </c>
      <c r="E11" s="26" t="s">
        <v>12</v>
      </c>
      <c r="F11" s="28">
        <v>115</v>
      </c>
      <c r="G11" s="28">
        <v>82</v>
      </c>
      <c r="H11" s="26">
        <v>71.3</v>
      </c>
    </row>
    <row r="12" spans="1:8" s="26" customFormat="1" x14ac:dyDescent="0.35">
      <c r="A12" s="26" t="s">
        <v>22</v>
      </c>
      <c r="B12" s="26" t="s">
        <v>23</v>
      </c>
      <c r="C12" s="26" t="str">
        <f>VLOOKUP(A12,[2]Sheet1!A:E,3,FALSE)</f>
        <v>Hertfordshire and West Essex</v>
      </c>
      <c r="D12" s="26" t="str">
        <f>VLOOKUP(A12,[2]Sheet1!A:E,4,FALSE)</f>
        <v xml:space="preserve">East of England </v>
      </c>
      <c r="E12" s="26" t="s">
        <v>12</v>
      </c>
      <c r="F12" s="28">
        <v>190</v>
      </c>
      <c r="G12" s="28">
        <v>131</v>
      </c>
      <c r="H12" s="26">
        <v>68.900000000000006</v>
      </c>
    </row>
    <row r="13" spans="1:8" s="26" customFormat="1" x14ac:dyDescent="0.35">
      <c r="A13" s="26" t="s">
        <v>13</v>
      </c>
      <c r="B13" s="26" t="s">
        <v>9</v>
      </c>
      <c r="C13" s="26" t="str">
        <f>VLOOKUP(A13,[2]Sheet1!A:E,3,FALSE)</f>
        <v xml:space="preserve">Bedfordshire, Luton and Milton Keynes </v>
      </c>
      <c r="D13" s="26" t="str">
        <f>VLOOKUP(A13,[2]Sheet1!A:E,4,FALSE)</f>
        <v xml:space="preserve">East of England </v>
      </c>
      <c r="E13" s="26" t="s">
        <v>12</v>
      </c>
      <c r="F13" s="28">
        <v>365</v>
      </c>
      <c r="G13" s="28">
        <v>127</v>
      </c>
      <c r="H13" s="26">
        <v>34.799999999999997</v>
      </c>
    </row>
    <row r="14" spans="1:8" s="26" customFormat="1" x14ac:dyDescent="0.35">
      <c r="A14" s="26" t="s">
        <v>14</v>
      </c>
      <c r="B14" s="26" t="s">
        <v>15</v>
      </c>
      <c r="C14" s="26" t="str">
        <f>VLOOKUP(A14,[2]Sheet1!A:E,3,FALSE)</f>
        <v xml:space="preserve">Bedfordshire, Luton and Milton Keynes </v>
      </c>
      <c r="D14" s="26" t="str">
        <f>VLOOKUP(A14,[2]Sheet1!A:E,4,FALSE)</f>
        <v xml:space="preserve">East of England </v>
      </c>
      <c r="E14" s="26" t="s">
        <v>12</v>
      </c>
      <c r="F14" s="28">
        <v>175</v>
      </c>
      <c r="G14" s="28">
        <v>26</v>
      </c>
      <c r="H14" s="26">
        <v>14.9</v>
      </c>
    </row>
    <row r="15" spans="1:8" s="26" customFormat="1" x14ac:dyDescent="0.35">
      <c r="A15" s="26" t="s">
        <v>38</v>
      </c>
      <c r="B15" s="26" t="s">
        <v>39</v>
      </c>
      <c r="C15" s="26" t="str">
        <f>VLOOKUP(A15,[2]Sheet1!A:E,3,FALSE)</f>
        <v>Norfolk and Waveney</v>
      </c>
      <c r="D15" s="26" t="str">
        <f>VLOOKUP(A15,[2]Sheet1!A:E,4,FALSE)</f>
        <v xml:space="preserve">East of England </v>
      </c>
      <c r="E15" s="26" t="s">
        <v>12</v>
      </c>
      <c r="F15" s="28">
        <v>305</v>
      </c>
      <c r="G15" s="28">
        <v>268</v>
      </c>
      <c r="H15" s="26">
        <v>87.9</v>
      </c>
    </row>
    <row r="16" spans="1:8" s="26" customFormat="1" x14ac:dyDescent="0.35">
      <c r="A16" s="26" t="s">
        <v>21</v>
      </c>
      <c r="B16" s="26" t="s">
        <v>20</v>
      </c>
      <c r="C16" s="26" t="str">
        <f>VLOOKUP(A16,[2]Sheet1!A:E,3,FALSE)</f>
        <v xml:space="preserve">Cambridgeshire and Peterborough </v>
      </c>
      <c r="D16" s="26" t="str">
        <f>VLOOKUP(A16,[2]Sheet1!A:E,4,FALSE)</f>
        <v xml:space="preserve">East of England </v>
      </c>
      <c r="E16" s="26" t="s">
        <v>12</v>
      </c>
      <c r="F16" s="28">
        <v>220</v>
      </c>
      <c r="G16" s="28">
        <v>151</v>
      </c>
      <c r="H16" s="26">
        <v>68.599999999999994</v>
      </c>
    </row>
    <row r="17" spans="1:8" s="26" customFormat="1" x14ac:dyDescent="0.35">
      <c r="A17" s="26" t="s">
        <v>32</v>
      </c>
      <c r="B17" s="26" t="s">
        <v>33</v>
      </c>
      <c r="C17" s="26" t="str">
        <f>VLOOKUP(A17,[2]Sheet1!A:E,3,FALSE)</f>
        <v>Norfolk and Waveney</v>
      </c>
      <c r="D17" s="26" t="str">
        <f>VLOOKUP(A17,[2]Sheet1!A:E,4,FALSE)</f>
        <v xml:space="preserve">East of England </v>
      </c>
      <c r="E17" s="26" t="s">
        <v>12</v>
      </c>
      <c r="F17" s="28">
        <v>150</v>
      </c>
      <c r="G17" s="28">
        <v>105</v>
      </c>
      <c r="H17" s="26">
        <v>70</v>
      </c>
    </row>
    <row r="18" spans="1:8" s="26" customFormat="1" x14ac:dyDescent="0.35">
      <c r="A18" s="26" t="s">
        <v>31</v>
      </c>
      <c r="B18" s="26" t="s">
        <v>28</v>
      </c>
      <c r="C18" s="26" t="str">
        <f>VLOOKUP(A18,[2]Sheet1!A:E,3,FALSE)</f>
        <v xml:space="preserve">Mid and South Essex </v>
      </c>
      <c r="D18" s="26" t="str">
        <f>VLOOKUP(A18,[2]Sheet1!A:E,4,FALSE)</f>
        <v xml:space="preserve">East of England </v>
      </c>
      <c r="E18" s="26" t="s">
        <v>12</v>
      </c>
      <c r="F18" s="28">
        <v>270</v>
      </c>
      <c r="G18" s="28">
        <v>148</v>
      </c>
      <c r="H18" s="26">
        <v>54.8</v>
      </c>
    </row>
    <row r="19" spans="1:8" s="26" customFormat="1" x14ac:dyDescent="0.35">
      <c r="A19" s="26" t="s">
        <v>43</v>
      </c>
      <c r="B19" s="26" t="s">
        <v>41</v>
      </c>
      <c r="C19" s="26" t="str">
        <f>VLOOKUP(A19,[2]Sheet1!A:E,3,FALSE)</f>
        <v xml:space="preserve">Suffolk and North East Essex </v>
      </c>
      <c r="D19" s="26" t="str">
        <f>VLOOKUP(A19,[2]Sheet1!A:E,4,FALSE)</f>
        <v xml:space="preserve">East of England </v>
      </c>
      <c r="E19" s="26" t="s">
        <v>12</v>
      </c>
      <c r="F19" s="28">
        <v>175</v>
      </c>
      <c r="G19" s="28">
        <v>66</v>
      </c>
      <c r="H19" s="26">
        <v>37.700000000000003</v>
      </c>
    </row>
    <row r="20" spans="1:8" s="26" customFormat="1" x14ac:dyDescent="0.35">
      <c r="A20" s="26" t="s">
        <v>25</v>
      </c>
      <c r="B20" s="26" t="s">
        <v>26</v>
      </c>
      <c r="C20" s="26" t="str">
        <f>VLOOKUP(A20,[2]Sheet1!A:E,3,FALSE)</f>
        <v>Hertfordshire and West Essex</v>
      </c>
      <c r="D20" s="26" t="str">
        <f>VLOOKUP(A20,[2]Sheet1!A:E,4,FALSE)</f>
        <v xml:space="preserve">East of England </v>
      </c>
      <c r="E20" s="26" t="s">
        <v>12</v>
      </c>
      <c r="F20" s="28">
        <v>350</v>
      </c>
      <c r="G20" s="28">
        <v>183</v>
      </c>
      <c r="H20" s="26">
        <v>52.3</v>
      </c>
    </row>
    <row r="21" spans="1:8" s="26" customFormat="1" x14ac:dyDescent="0.35">
      <c r="A21" s="26" t="s">
        <v>44</v>
      </c>
      <c r="B21" s="26" t="s">
        <v>45</v>
      </c>
      <c r="C21" s="26" t="str">
        <f>VLOOKUP(A21,[2]Sheet1!A:E,3,FALSE)</f>
        <v xml:space="preserve">Suffolk and North East Essex </v>
      </c>
      <c r="D21" s="26" t="str">
        <f>VLOOKUP(A21,[2]Sheet1!A:E,4,FALSE)</f>
        <v xml:space="preserve">East of England </v>
      </c>
      <c r="E21" s="26" t="s">
        <v>12</v>
      </c>
      <c r="F21" s="28">
        <v>150</v>
      </c>
      <c r="G21" s="28">
        <v>41</v>
      </c>
      <c r="H21" s="26">
        <v>27.3</v>
      </c>
    </row>
    <row r="22" spans="1:8" s="26" customFormat="1" x14ac:dyDescent="0.35">
      <c r="A22" s="26" t="s">
        <v>50</v>
      </c>
      <c r="B22" s="26" t="s">
        <v>51</v>
      </c>
      <c r="C22" s="26" t="str">
        <f>VLOOKUP(A22,[2]Sheet1!A:E,3,FALSE)</f>
        <v xml:space="preserve">North Central London </v>
      </c>
      <c r="D22" s="26" t="str">
        <f>VLOOKUP(A22,[2]Sheet1!A:E,4,FALSE)</f>
        <v>London</v>
      </c>
      <c r="E22" s="26" t="s">
        <v>12</v>
      </c>
      <c r="F22" s="28">
        <v>130</v>
      </c>
      <c r="G22" s="28">
        <v>69</v>
      </c>
      <c r="H22" s="26">
        <v>53.1</v>
      </c>
    </row>
    <row r="23" spans="1:8" s="26" customFormat="1" x14ac:dyDescent="0.35">
      <c r="A23" s="26" t="s">
        <v>69</v>
      </c>
      <c r="B23" s="26" t="s">
        <v>70</v>
      </c>
      <c r="C23" s="26" t="str">
        <f>VLOOKUP(A23,[2]Sheet1!A:E,3,FALSE)</f>
        <v>North West London</v>
      </c>
      <c r="D23" s="26" t="str">
        <f>VLOOKUP(A23,[2]Sheet1!A:E,4,FALSE)</f>
        <v>London</v>
      </c>
      <c r="E23" s="26" t="s">
        <v>12</v>
      </c>
      <c r="F23" s="28">
        <v>130</v>
      </c>
      <c r="G23" s="28">
        <v>73</v>
      </c>
      <c r="H23" s="26">
        <v>56.2</v>
      </c>
    </row>
    <row r="24" spans="1:8" s="26" customFormat="1" x14ac:dyDescent="0.35">
      <c r="A24" s="26" t="s">
        <v>65</v>
      </c>
      <c r="B24" s="26" t="s">
        <v>66</v>
      </c>
      <c r="C24" s="26" t="str">
        <f>VLOOKUP(A24,[2]Sheet1!A:E,3,FALSE)</f>
        <v>North West London</v>
      </c>
      <c r="D24" s="26" t="str">
        <f>VLOOKUP(A24,[2]Sheet1!A:E,4,FALSE)</f>
        <v>London</v>
      </c>
      <c r="E24" s="26" t="s">
        <v>12</v>
      </c>
      <c r="F24" s="28">
        <v>180</v>
      </c>
      <c r="G24" s="28">
        <v>91</v>
      </c>
      <c r="H24" s="26">
        <v>50.6</v>
      </c>
    </row>
    <row r="25" spans="1:8" s="26" customFormat="1" x14ac:dyDescent="0.35">
      <c r="A25" s="26" t="s">
        <v>86</v>
      </c>
      <c r="B25" s="26" t="s">
        <v>87</v>
      </c>
      <c r="C25" s="26" t="str">
        <f>VLOOKUP(A25,[2]Sheet1!A:E,3,FALSE)</f>
        <v>South West London</v>
      </c>
      <c r="D25" s="26" t="str">
        <f>VLOOKUP(A25,[2]Sheet1!A:E,4,FALSE)</f>
        <v>London</v>
      </c>
      <c r="E25" s="26" t="s">
        <v>12</v>
      </c>
      <c r="F25" s="28">
        <v>165</v>
      </c>
      <c r="G25" s="28" t="s">
        <v>364</v>
      </c>
      <c r="H25" s="26">
        <v>0.6</v>
      </c>
    </row>
    <row r="26" spans="1:8" s="26" customFormat="1" x14ac:dyDescent="0.35">
      <c r="A26" s="26" t="s">
        <v>72</v>
      </c>
      <c r="B26" s="26" t="s">
        <v>73</v>
      </c>
      <c r="C26" s="26" t="str">
        <f>VLOOKUP(A26,[2]Sheet1!A:E,3,FALSE)</f>
        <v>North West London</v>
      </c>
      <c r="D26" s="26" t="str">
        <f>VLOOKUP(A26,[2]Sheet1!A:E,4,FALSE)</f>
        <v>London</v>
      </c>
      <c r="E26" s="26" t="s">
        <v>12</v>
      </c>
      <c r="F26" s="28">
        <v>440</v>
      </c>
      <c r="G26" s="28">
        <v>113</v>
      </c>
      <c r="H26" s="26">
        <v>25.7</v>
      </c>
    </row>
    <row r="27" spans="1:8" s="26" customFormat="1" x14ac:dyDescent="0.35">
      <c r="A27" s="26" t="s">
        <v>89</v>
      </c>
      <c r="B27" s="26" t="s">
        <v>90</v>
      </c>
      <c r="C27" s="26" t="str">
        <f>VLOOKUP(A27,[2]Sheet1!A:E,3,FALSE)</f>
        <v>South West London</v>
      </c>
      <c r="D27" s="26" t="str">
        <f>VLOOKUP(A27,[2]Sheet1!A:E,4,FALSE)</f>
        <v>London</v>
      </c>
      <c r="E27" s="26" t="s">
        <v>12</v>
      </c>
      <c r="F27" s="28">
        <v>80</v>
      </c>
      <c r="G27" s="28">
        <v>34</v>
      </c>
      <c r="H27" s="26">
        <v>42.5</v>
      </c>
    </row>
    <row r="28" spans="1:8" s="26" customFormat="1" x14ac:dyDescent="0.35">
      <c r="A28" s="26" t="s">
        <v>75</v>
      </c>
      <c r="B28" s="26" t="s">
        <v>76</v>
      </c>
      <c r="C28" s="26" t="str">
        <f>VLOOKUP(A28,[2]Sheet1!A:E,3,FALSE)</f>
        <v>North West London</v>
      </c>
      <c r="D28" s="26" t="str">
        <f>VLOOKUP(A28,[2]Sheet1!A:E,4,FALSE)</f>
        <v>London</v>
      </c>
      <c r="E28" s="26" t="s">
        <v>12</v>
      </c>
      <c r="F28" s="28">
        <v>205</v>
      </c>
      <c r="G28" s="28">
        <v>46</v>
      </c>
      <c r="H28" s="26">
        <v>22.4</v>
      </c>
    </row>
    <row r="29" spans="1:8" s="26" customFormat="1" x14ac:dyDescent="0.35">
      <c r="A29" s="26" t="s">
        <v>63</v>
      </c>
      <c r="B29" s="26" t="s">
        <v>64</v>
      </c>
      <c r="C29" s="26" t="str">
        <f>VLOOKUP(A29,[2]Sheet1!A:E,3,FALSE)</f>
        <v xml:space="preserve">North East London </v>
      </c>
      <c r="D29" s="26" t="str">
        <f>VLOOKUP(A29,[2]Sheet1!A:E,4,FALSE)</f>
        <v>London</v>
      </c>
      <c r="E29" s="26" t="s">
        <v>12</v>
      </c>
      <c r="F29" s="28">
        <v>280</v>
      </c>
      <c r="G29" s="28">
        <v>151</v>
      </c>
      <c r="H29" s="26">
        <v>53.9</v>
      </c>
    </row>
    <row r="30" spans="1:8" s="26" customFormat="1" x14ac:dyDescent="0.35">
      <c r="A30" s="26" t="s">
        <v>57</v>
      </c>
      <c r="B30" s="26" t="s">
        <v>58</v>
      </c>
      <c r="C30" s="26" t="str">
        <f>VLOOKUP(A30,[2]Sheet1!A:E,3,FALSE)</f>
        <v xml:space="preserve">North East London </v>
      </c>
      <c r="D30" s="26" t="str">
        <f>VLOOKUP(A30,[2]Sheet1!A:E,4,FALSE)</f>
        <v>London</v>
      </c>
      <c r="E30" s="26" t="s">
        <v>12</v>
      </c>
      <c r="F30" s="28">
        <v>195</v>
      </c>
      <c r="G30" s="28">
        <v>169</v>
      </c>
      <c r="H30" s="26">
        <v>86.7</v>
      </c>
    </row>
    <row r="31" spans="1:8" s="26" customFormat="1" x14ac:dyDescent="0.35">
      <c r="A31" s="26" t="s">
        <v>80</v>
      </c>
      <c r="B31" s="26" t="s">
        <v>81</v>
      </c>
      <c r="C31" s="26" t="str">
        <f>VLOOKUP(A31,[2]Sheet1!A:E,3,FALSE)</f>
        <v xml:space="preserve">South East London </v>
      </c>
      <c r="D31" s="26" t="str">
        <f>VLOOKUP(A31,[2]Sheet1!A:E,4,FALSE)</f>
        <v>London</v>
      </c>
      <c r="E31" s="26" t="s">
        <v>12</v>
      </c>
      <c r="F31" s="28">
        <v>225</v>
      </c>
      <c r="G31" s="28">
        <v>96</v>
      </c>
      <c r="H31" s="26">
        <v>42.7</v>
      </c>
    </row>
    <row r="32" spans="1:8" s="26" customFormat="1" x14ac:dyDescent="0.35">
      <c r="A32" s="26" t="s">
        <v>92</v>
      </c>
      <c r="B32" s="26" t="s">
        <v>93</v>
      </c>
      <c r="C32" s="26" t="str">
        <f>VLOOKUP(A32,[2]Sheet1!A:E,3,FALSE)</f>
        <v>South West London</v>
      </c>
      <c r="D32" s="26" t="str">
        <f>VLOOKUP(A32,[2]Sheet1!A:E,4,FALSE)</f>
        <v>London</v>
      </c>
      <c r="E32" s="26" t="s">
        <v>12</v>
      </c>
      <c r="F32" s="28">
        <v>180</v>
      </c>
      <c r="G32" s="28">
        <v>128</v>
      </c>
      <c r="H32" s="26">
        <v>71.099999999999994</v>
      </c>
    </row>
    <row r="33" spans="1:8" s="26" customFormat="1" x14ac:dyDescent="0.35">
      <c r="A33" s="26" t="s">
        <v>46</v>
      </c>
      <c r="B33" s="26" t="s">
        <v>47</v>
      </c>
      <c r="C33" s="26" t="str">
        <f>VLOOKUP(A33,[2]Sheet1!A:E,3,FALSE)</f>
        <v xml:space="preserve">North Central London </v>
      </c>
      <c r="D33" s="26" t="str">
        <f>VLOOKUP(A33,[2]Sheet1!A:E,4,FALSE)</f>
        <v>London</v>
      </c>
      <c r="E33" s="26" t="s">
        <v>12</v>
      </c>
      <c r="F33" s="28">
        <v>165</v>
      </c>
      <c r="G33" s="28">
        <v>14</v>
      </c>
      <c r="H33" s="26">
        <v>8.5</v>
      </c>
    </row>
    <row r="34" spans="1:8" s="26" customFormat="1" x14ac:dyDescent="0.35">
      <c r="A34" s="26" t="s">
        <v>74</v>
      </c>
      <c r="B34" s="26" t="s">
        <v>73</v>
      </c>
      <c r="C34" s="26" t="str">
        <f>VLOOKUP(A34,[2]Sheet1!A:E,3,FALSE)</f>
        <v>North West London</v>
      </c>
      <c r="D34" s="26" t="str">
        <f>VLOOKUP(A34,[2]Sheet1!A:E,4,FALSE)</f>
        <v>London</v>
      </c>
      <c r="E34" s="26" t="s">
        <v>12</v>
      </c>
      <c r="F34" s="28">
        <v>660</v>
      </c>
      <c r="G34" s="28">
        <v>76</v>
      </c>
      <c r="H34" s="26">
        <v>11.5</v>
      </c>
    </row>
    <row r="35" spans="1:8" s="26" customFormat="1" x14ac:dyDescent="0.35">
      <c r="A35" s="26" t="s">
        <v>82</v>
      </c>
      <c r="B35" s="26" t="s">
        <v>81</v>
      </c>
      <c r="C35" s="26" t="str">
        <f>VLOOKUP(A35,[2]Sheet1!A:E,3,FALSE)</f>
        <v xml:space="preserve">South East London </v>
      </c>
      <c r="D35" s="26" t="str">
        <f>VLOOKUP(A35,[2]Sheet1!A:E,4,FALSE)</f>
        <v>London</v>
      </c>
      <c r="E35" s="26" t="s">
        <v>12</v>
      </c>
      <c r="F35" s="28">
        <v>140</v>
      </c>
      <c r="G35" s="28">
        <v>138</v>
      </c>
      <c r="H35" s="26">
        <v>98.6</v>
      </c>
    </row>
    <row r="36" spans="1:8" s="26" customFormat="1" x14ac:dyDescent="0.35">
      <c r="A36" s="26" t="s">
        <v>83</v>
      </c>
      <c r="B36" s="26" t="s">
        <v>84</v>
      </c>
      <c r="C36" s="26" t="str">
        <f>VLOOKUP(A36,[2]Sheet1!A:E,3,FALSE)</f>
        <v xml:space="preserve">South East London </v>
      </c>
      <c r="D36" s="26" t="str">
        <f>VLOOKUP(A36,[2]Sheet1!A:E,4,FALSE)</f>
        <v>London</v>
      </c>
      <c r="E36" s="26" t="s">
        <v>12</v>
      </c>
      <c r="F36" s="28">
        <v>155</v>
      </c>
      <c r="G36" s="28">
        <v>95</v>
      </c>
      <c r="H36" s="26">
        <v>61.3</v>
      </c>
    </row>
    <row r="37" spans="1:8" s="26" customFormat="1" x14ac:dyDescent="0.35">
      <c r="A37" s="26" t="s">
        <v>60</v>
      </c>
      <c r="B37" s="26" t="s">
        <v>58</v>
      </c>
      <c r="C37" s="26" t="str">
        <f>VLOOKUP(A37,[2]Sheet1!A:E,3,FALSE)</f>
        <v xml:space="preserve">North East London </v>
      </c>
      <c r="D37" s="26" t="str">
        <f>VLOOKUP(A37,[2]Sheet1!A:E,4,FALSE)</f>
        <v>London</v>
      </c>
      <c r="E37" s="26" t="s">
        <v>12</v>
      </c>
      <c r="F37" s="28">
        <v>205</v>
      </c>
      <c r="G37" s="28">
        <v>136</v>
      </c>
      <c r="H37" s="26">
        <v>66.3</v>
      </c>
    </row>
    <row r="38" spans="1:8" s="26" customFormat="1" x14ac:dyDescent="0.35">
      <c r="A38" s="26" t="s">
        <v>52</v>
      </c>
      <c r="B38" s="26" t="s">
        <v>51</v>
      </c>
      <c r="C38" s="26" t="str">
        <f>VLOOKUP(A38,[2]Sheet1!A:E,3,FALSE)</f>
        <v xml:space="preserve">North Central London </v>
      </c>
      <c r="D38" s="26" t="str">
        <f>VLOOKUP(A38,[2]Sheet1!A:E,4,FALSE)</f>
        <v>London</v>
      </c>
      <c r="E38" s="26" t="s">
        <v>12</v>
      </c>
      <c r="F38" s="28">
        <v>110</v>
      </c>
      <c r="G38" s="28">
        <v>78</v>
      </c>
      <c r="H38" s="26">
        <v>70.900000000000006</v>
      </c>
    </row>
    <row r="39" spans="1:8" s="26" customFormat="1" x14ac:dyDescent="0.35">
      <c r="A39" s="26" t="s">
        <v>94</v>
      </c>
      <c r="B39" s="26" t="s">
        <v>95</v>
      </c>
      <c r="C39" s="26" t="str">
        <f>VLOOKUP(A39,[2]Sheet1!A:E,3,FALSE)</f>
        <v>South West London</v>
      </c>
      <c r="D39" s="26" t="str">
        <f>VLOOKUP(A39,[2]Sheet1!A:E,4,FALSE)</f>
        <v>London</v>
      </c>
      <c r="E39" s="26" t="s">
        <v>12</v>
      </c>
      <c r="F39" s="28">
        <v>235</v>
      </c>
      <c r="G39" s="28">
        <v>59</v>
      </c>
      <c r="H39" s="26">
        <v>25.1</v>
      </c>
    </row>
    <row r="40" spans="1:8" s="26" customFormat="1" x14ac:dyDescent="0.35">
      <c r="A40" s="26" t="s">
        <v>91</v>
      </c>
      <c r="B40" s="26" t="s">
        <v>90</v>
      </c>
      <c r="C40" s="26" t="str">
        <f>VLOOKUP(A40,[2]Sheet1!A:E,3,FALSE)</f>
        <v>South West London</v>
      </c>
      <c r="D40" s="26" t="str">
        <f>VLOOKUP(A40,[2]Sheet1!A:E,4,FALSE)</f>
        <v>London</v>
      </c>
      <c r="E40" s="26" t="s">
        <v>12</v>
      </c>
      <c r="F40" s="28">
        <v>125</v>
      </c>
      <c r="G40" s="28">
        <v>26</v>
      </c>
      <c r="H40" s="26">
        <v>20.8</v>
      </c>
    </row>
    <row r="41" spans="1:8" s="26" customFormat="1" x14ac:dyDescent="0.35">
      <c r="A41" s="26" t="s">
        <v>71</v>
      </c>
      <c r="B41" s="26" t="s">
        <v>70</v>
      </c>
      <c r="C41" s="26" t="str">
        <f>VLOOKUP(A41,[2]Sheet1!A:E,3,FALSE)</f>
        <v>North West London</v>
      </c>
      <c r="D41" s="26" t="str">
        <f>VLOOKUP(A41,[2]Sheet1!A:E,4,FALSE)</f>
        <v>London</v>
      </c>
      <c r="E41" s="26" t="s">
        <v>12</v>
      </c>
      <c r="F41" s="28">
        <v>160</v>
      </c>
      <c r="G41" s="28">
        <v>90</v>
      </c>
      <c r="H41" s="26">
        <v>56.2</v>
      </c>
    </row>
    <row r="42" spans="1:8" s="26" customFormat="1" x14ac:dyDescent="0.35">
      <c r="A42" s="26" t="s">
        <v>77</v>
      </c>
      <c r="B42" s="26" t="s">
        <v>78</v>
      </c>
      <c r="C42" s="26" t="str">
        <f>VLOOKUP(A42,[2]Sheet1!A:E,3,FALSE)</f>
        <v xml:space="preserve">South East London </v>
      </c>
      <c r="D42" s="26" t="str">
        <f>VLOOKUP(A42,[2]Sheet1!A:E,4,FALSE)</f>
        <v>London</v>
      </c>
      <c r="E42" s="26" t="s">
        <v>12</v>
      </c>
      <c r="F42" s="28">
        <v>375</v>
      </c>
      <c r="G42" s="28">
        <v>262</v>
      </c>
      <c r="H42" s="26">
        <v>69.900000000000006</v>
      </c>
    </row>
    <row r="43" spans="1:8" s="26" customFormat="1" x14ac:dyDescent="0.35">
      <c r="A43" s="26" t="s">
        <v>53</v>
      </c>
      <c r="B43" s="26" t="s">
        <v>54</v>
      </c>
      <c r="C43" s="26" t="str">
        <f>VLOOKUP(A43,[2]Sheet1!A:E,3,FALSE)</f>
        <v xml:space="preserve">North Central London </v>
      </c>
      <c r="D43" s="26" t="str">
        <f>VLOOKUP(A43,[2]Sheet1!A:E,4,FALSE)</f>
        <v>London</v>
      </c>
      <c r="E43" s="26" t="s">
        <v>12</v>
      </c>
      <c r="F43" s="28">
        <v>85</v>
      </c>
      <c r="G43" s="28">
        <v>52</v>
      </c>
      <c r="H43" s="26">
        <v>61.2</v>
      </c>
    </row>
    <row r="44" spans="1:8" s="26" customFormat="1" x14ac:dyDescent="0.35">
      <c r="A44" s="26" t="s">
        <v>85</v>
      </c>
      <c r="B44" s="26" t="s">
        <v>84</v>
      </c>
      <c r="C44" s="26" t="str">
        <f>VLOOKUP(A44,[2]Sheet1!A:E,3,FALSE)</f>
        <v xml:space="preserve">South East London </v>
      </c>
      <c r="D44" s="26" t="str">
        <f>VLOOKUP(A44,[2]Sheet1!A:E,4,FALSE)</f>
        <v>London</v>
      </c>
      <c r="E44" s="26" t="s">
        <v>12</v>
      </c>
      <c r="F44" s="28">
        <v>215</v>
      </c>
      <c r="G44" s="28">
        <v>148</v>
      </c>
      <c r="H44" s="26">
        <v>68.8</v>
      </c>
    </row>
    <row r="45" spans="1:8" s="26" customFormat="1" x14ac:dyDescent="0.35">
      <c r="A45" s="26" t="s">
        <v>68</v>
      </c>
      <c r="B45" s="26" t="s">
        <v>66</v>
      </c>
      <c r="C45" s="26" t="str">
        <f>VLOOKUP(A45,[2]Sheet1!A:E,3,FALSE)</f>
        <v>North West London</v>
      </c>
      <c r="D45" s="26" t="str">
        <f>VLOOKUP(A45,[2]Sheet1!A:E,4,FALSE)</f>
        <v>London</v>
      </c>
      <c r="E45" s="26" t="s">
        <v>12</v>
      </c>
      <c r="F45" s="28">
        <v>270</v>
      </c>
      <c r="G45" s="28">
        <v>118</v>
      </c>
      <c r="H45" s="26">
        <v>43.7</v>
      </c>
    </row>
    <row r="46" spans="1:8" s="26" customFormat="1" x14ac:dyDescent="0.35">
      <c r="A46" s="26" t="s">
        <v>55</v>
      </c>
      <c r="B46" s="26" t="s">
        <v>56</v>
      </c>
      <c r="C46" s="26" t="str">
        <f>VLOOKUP(A46,[2]Sheet1!A:E,3,FALSE)</f>
        <v xml:space="preserve">North Central London </v>
      </c>
      <c r="D46" s="26" t="str">
        <f>VLOOKUP(A46,[2]Sheet1!A:E,4,FALSE)</f>
        <v>London</v>
      </c>
      <c r="E46" s="26" t="s">
        <v>12</v>
      </c>
      <c r="F46" s="28">
        <v>120</v>
      </c>
      <c r="G46" s="28">
        <v>95</v>
      </c>
      <c r="H46" s="26">
        <v>79.2</v>
      </c>
    </row>
    <row r="47" spans="1:8" s="26" customFormat="1" x14ac:dyDescent="0.35">
      <c r="A47" s="26" t="s">
        <v>102</v>
      </c>
      <c r="B47" s="26" t="s">
        <v>103</v>
      </c>
      <c r="C47" s="26" t="str">
        <f>VLOOKUP(A47,[2]Sheet1!A:E,3,FALSE)</f>
        <v xml:space="preserve">Black Country </v>
      </c>
      <c r="D47" s="26" t="str">
        <f>VLOOKUP(A47,[2]Sheet1!A:E,4,FALSE)</f>
        <v xml:space="preserve">Midlands </v>
      </c>
      <c r="E47" s="26" t="s">
        <v>12</v>
      </c>
      <c r="F47" s="28">
        <v>355</v>
      </c>
      <c r="G47" s="28">
        <v>272</v>
      </c>
      <c r="H47" s="26">
        <v>76.599999999999994</v>
      </c>
    </row>
    <row r="48" spans="1:8" s="26" customFormat="1" x14ac:dyDescent="0.35">
      <c r="A48" s="26" t="s">
        <v>96</v>
      </c>
      <c r="B48" s="26" t="s">
        <v>97</v>
      </c>
      <c r="C48" s="26" t="str">
        <f>VLOOKUP(A48,[2]Sheet1!A:E,3,FALSE)</f>
        <v xml:space="preserve">Birmingham and Solihull </v>
      </c>
      <c r="D48" s="26" t="str">
        <f>VLOOKUP(A48,[2]Sheet1!A:E,4,FALSE)</f>
        <v xml:space="preserve">Midlands </v>
      </c>
      <c r="E48" s="26" t="s">
        <v>12</v>
      </c>
      <c r="F48" s="28">
        <v>605</v>
      </c>
      <c r="G48" s="28">
        <v>161</v>
      </c>
      <c r="H48" s="26">
        <v>26.6</v>
      </c>
    </row>
    <row r="49" spans="1:8" s="26" customFormat="1" x14ac:dyDescent="0.35">
      <c r="A49" s="26" t="s">
        <v>119</v>
      </c>
      <c r="B49" s="26" t="s">
        <v>120</v>
      </c>
      <c r="C49" s="26" t="str">
        <f>VLOOKUP(A49,[2]Sheet1!A:E,3,FALSE)</f>
        <v>Derby and Derbyshire</v>
      </c>
      <c r="D49" s="26" t="str">
        <f>VLOOKUP(A49,[2]Sheet1!A:E,4,FALSE)</f>
        <v xml:space="preserve">Midlands </v>
      </c>
      <c r="E49" s="26" t="s">
        <v>12</v>
      </c>
      <c r="F49" s="28">
        <v>215</v>
      </c>
      <c r="G49" s="28">
        <v>29</v>
      </c>
      <c r="H49" s="26">
        <v>13.5</v>
      </c>
    </row>
    <row r="50" spans="1:8" s="26" customFormat="1" x14ac:dyDescent="0.35">
      <c r="A50" s="26" t="s">
        <v>127</v>
      </c>
      <c r="B50" s="26" t="s">
        <v>128</v>
      </c>
      <c r="C50" s="26" t="str">
        <f>VLOOKUP(A50,[2]Sheet1!A:E,3,FALSE)</f>
        <v>Herefordshire and Worcestshire</v>
      </c>
      <c r="D50" s="26" t="str">
        <f>VLOOKUP(A50,[2]Sheet1!A:E,4,FALSE)</f>
        <v xml:space="preserve">Midlands </v>
      </c>
      <c r="E50" s="26" t="s">
        <v>12</v>
      </c>
      <c r="F50" s="28">
        <v>120</v>
      </c>
      <c r="G50" s="28">
        <v>89</v>
      </c>
      <c r="H50" s="26">
        <v>74.2</v>
      </c>
    </row>
    <row r="51" spans="1:8" s="26" customFormat="1" x14ac:dyDescent="0.35">
      <c r="A51" s="26" t="s">
        <v>112</v>
      </c>
      <c r="B51" s="26" t="s">
        <v>113</v>
      </c>
      <c r="C51" s="26" t="str">
        <f>VLOOKUP(A51,[2]Sheet1!A:E,3,FALSE)</f>
        <v>Coventry and Warwickshire</v>
      </c>
      <c r="D51" s="26" t="str">
        <f>VLOOKUP(A51,[2]Sheet1!A:E,4,FALSE)</f>
        <v xml:space="preserve">Midlands </v>
      </c>
      <c r="E51" s="26" t="s">
        <v>12</v>
      </c>
      <c r="F51" s="28">
        <v>195</v>
      </c>
      <c r="G51" s="28">
        <v>50</v>
      </c>
      <c r="H51" s="26">
        <v>25.6</v>
      </c>
    </row>
    <row r="52" spans="1:8" s="26" customFormat="1" x14ac:dyDescent="0.35">
      <c r="A52" s="26" t="s">
        <v>133</v>
      </c>
      <c r="B52" s="26" t="s">
        <v>134</v>
      </c>
      <c r="C52" s="26" t="str">
        <f>VLOOKUP(A52,[2]Sheet1!A:E,3,FALSE)</f>
        <v xml:space="preserve">Lincolnshire </v>
      </c>
      <c r="D52" s="26" t="str">
        <f>VLOOKUP(A52,[2]Sheet1!A:E,4,FALSE)</f>
        <v xml:space="preserve">Midlands </v>
      </c>
      <c r="E52" s="26" t="s">
        <v>12</v>
      </c>
      <c r="F52" s="28">
        <v>45</v>
      </c>
      <c r="G52" s="28">
        <v>26</v>
      </c>
      <c r="H52" s="26">
        <v>57.8</v>
      </c>
    </row>
    <row r="53" spans="1:8" s="26" customFormat="1" x14ac:dyDescent="0.35">
      <c r="A53" s="26" t="s">
        <v>138</v>
      </c>
      <c r="B53" s="26" t="s">
        <v>139</v>
      </c>
      <c r="C53" s="26" t="str">
        <f>VLOOKUP(A53,[2]Sheet1!A:E,3,FALSE)</f>
        <v>Northamptonshire</v>
      </c>
      <c r="D53" s="26" t="str">
        <f>VLOOKUP(A53,[2]Sheet1!A:E,4,FALSE)</f>
        <v xml:space="preserve">Midlands </v>
      </c>
      <c r="E53" s="26" t="s">
        <v>12</v>
      </c>
      <c r="F53" s="28">
        <v>305</v>
      </c>
      <c r="G53" s="28">
        <v>137</v>
      </c>
      <c r="H53" s="26">
        <v>44.9</v>
      </c>
    </row>
    <row r="54" spans="1:8" s="26" customFormat="1" x14ac:dyDescent="0.35">
      <c r="A54" s="26" t="s">
        <v>147</v>
      </c>
      <c r="B54" s="26" t="s">
        <v>148</v>
      </c>
      <c r="C54" s="26" t="str">
        <f>VLOOKUP(A54,[2]Sheet1!A:E,3,FALSE)</f>
        <v xml:space="preserve">Nottingham and Nottinghamshire </v>
      </c>
      <c r="D54" s="26" t="str">
        <f>VLOOKUP(A54,[2]Sheet1!A:E,4,FALSE)</f>
        <v xml:space="preserve">Midlands </v>
      </c>
      <c r="E54" s="26" t="s">
        <v>12</v>
      </c>
      <c r="F54" s="28">
        <v>235</v>
      </c>
      <c r="G54" s="28">
        <v>128</v>
      </c>
      <c r="H54" s="26">
        <v>54.5</v>
      </c>
    </row>
    <row r="55" spans="1:8" s="26" customFormat="1" x14ac:dyDescent="0.35">
      <c r="A55" s="26" t="s">
        <v>136</v>
      </c>
      <c r="B55" s="26" t="s">
        <v>134</v>
      </c>
      <c r="C55" s="26" t="str">
        <f>VLOOKUP(A55,[2]Sheet1!A:E,3,FALSE)</f>
        <v xml:space="preserve">Lincolnshire </v>
      </c>
      <c r="D55" s="26" t="str">
        <f>VLOOKUP(A55,[2]Sheet1!A:E,4,FALSE)</f>
        <v xml:space="preserve">Midlands </v>
      </c>
      <c r="E55" s="26" t="s">
        <v>12</v>
      </c>
      <c r="F55" s="28">
        <v>125</v>
      </c>
      <c r="G55" s="28">
        <v>74</v>
      </c>
      <c r="H55" s="26">
        <v>59.2</v>
      </c>
    </row>
    <row r="56" spans="1:8" s="26" customFormat="1" x14ac:dyDescent="0.35">
      <c r="A56" s="26" t="s">
        <v>110</v>
      </c>
      <c r="B56" s="26" t="s">
        <v>111</v>
      </c>
      <c r="C56" s="26" t="str">
        <f>VLOOKUP(A56,[2]Sheet1!A:E,3,FALSE)</f>
        <v xml:space="preserve">Black Country </v>
      </c>
      <c r="D56" s="26" t="str">
        <f>VLOOKUP(A56,[2]Sheet1!A:E,4,FALSE)</f>
        <v xml:space="preserve">Midlands </v>
      </c>
      <c r="E56" s="26" t="s">
        <v>12</v>
      </c>
      <c r="F56" s="28">
        <v>325</v>
      </c>
      <c r="G56" s="28">
        <v>165</v>
      </c>
      <c r="H56" s="26">
        <v>50.8</v>
      </c>
    </row>
    <row r="57" spans="1:8" s="26" customFormat="1" x14ac:dyDescent="0.35">
      <c r="A57" s="26" t="s">
        <v>108</v>
      </c>
      <c r="B57" s="26" t="s">
        <v>109</v>
      </c>
      <c r="C57" s="26" t="str">
        <f>VLOOKUP(A57,[2]Sheet1!A:E,3,FALSE)</f>
        <v xml:space="preserve">Black Country </v>
      </c>
      <c r="D57" s="26" t="str">
        <f>VLOOKUP(A57,[2]Sheet1!A:E,4,FALSE)</f>
        <v xml:space="preserve">Midlands </v>
      </c>
      <c r="E57" s="26" t="s">
        <v>12</v>
      </c>
      <c r="F57" s="28">
        <v>435</v>
      </c>
      <c r="G57" s="28">
        <v>143</v>
      </c>
      <c r="H57" s="26">
        <v>32.9</v>
      </c>
    </row>
    <row r="58" spans="1:8" s="26" customFormat="1" x14ac:dyDescent="0.35">
      <c r="A58" s="26" t="s">
        <v>141</v>
      </c>
      <c r="B58" s="26" t="s">
        <v>142</v>
      </c>
      <c r="C58" s="26" t="str">
        <f>VLOOKUP(A58,[2]Sheet1!A:E,3,FALSE)</f>
        <v>Northamptonshire</v>
      </c>
      <c r="D58" s="26" t="str">
        <f>VLOOKUP(A58,[2]Sheet1!A:E,4,FALSE)</f>
        <v xml:space="preserve">Midlands </v>
      </c>
      <c r="E58" s="26" t="s">
        <v>12</v>
      </c>
      <c r="F58" s="28">
        <v>325</v>
      </c>
      <c r="G58" s="28">
        <v>171</v>
      </c>
      <c r="H58" s="26">
        <v>52.6</v>
      </c>
    </row>
    <row r="59" spans="1:8" s="26" customFormat="1" x14ac:dyDescent="0.35">
      <c r="A59" s="26" t="s">
        <v>144</v>
      </c>
      <c r="B59" s="26" t="s">
        <v>145</v>
      </c>
      <c r="C59" s="26" t="str">
        <f>VLOOKUP(A59,[2]Sheet1!A:E,3,FALSE)</f>
        <v xml:space="preserve">Nottingham and Nottinghamshire </v>
      </c>
      <c r="D59" s="26" t="str">
        <f>VLOOKUP(A59,[2]Sheet1!A:E,4,FALSE)</f>
        <v xml:space="preserve">Midlands </v>
      </c>
      <c r="E59" s="26" t="s">
        <v>12</v>
      </c>
      <c r="F59" s="28">
        <v>625</v>
      </c>
      <c r="G59" s="28">
        <v>478</v>
      </c>
      <c r="H59" s="26">
        <v>76.5</v>
      </c>
    </row>
    <row r="60" spans="1:8" s="26" customFormat="1" x14ac:dyDescent="0.35">
      <c r="A60" s="26" t="s">
        <v>137</v>
      </c>
      <c r="B60" s="26" t="s">
        <v>134</v>
      </c>
      <c r="C60" s="26" t="str">
        <f>VLOOKUP(A60,[2]Sheet1!A:E,3,FALSE)</f>
        <v xml:space="preserve">Lincolnshire </v>
      </c>
      <c r="D60" s="26" t="str">
        <f>VLOOKUP(A60,[2]Sheet1!A:E,4,FALSE)</f>
        <v xml:space="preserve">Midlands </v>
      </c>
      <c r="E60" s="26" t="s">
        <v>12</v>
      </c>
      <c r="F60" s="28">
        <v>135</v>
      </c>
      <c r="G60" s="28">
        <v>78</v>
      </c>
      <c r="H60" s="26">
        <v>57.8</v>
      </c>
    </row>
    <row r="61" spans="1:8" s="26" customFormat="1" x14ac:dyDescent="0.35">
      <c r="A61" s="26" t="s">
        <v>101</v>
      </c>
      <c r="B61" s="26" t="s">
        <v>97</v>
      </c>
      <c r="C61" s="26" t="str">
        <f>VLOOKUP(A61,[2]Sheet1!A:E,3,FALSE)</f>
        <v xml:space="preserve">Birmingham and Solihull </v>
      </c>
      <c r="D61" s="26" t="str">
        <f>VLOOKUP(A61,[2]Sheet1!A:E,4,FALSE)</f>
        <v xml:space="preserve">Midlands </v>
      </c>
      <c r="E61" s="26" t="s">
        <v>12</v>
      </c>
      <c r="F61" s="28">
        <v>475</v>
      </c>
      <c r="G61" s="28">
        <v>278</v>
      </c>
      <c r="H61" s="26">
        <v>58.5</v>
      </c>
    </row>
    <row r="62" spans="1:8" s="26" customFormat="1" x14ac:dyDescent="0.35">
      <c r="A62" s="26" t="s">
        <v>383</v>
      </c>
      <c r="B62" s="26" t="s">
        <v>123</v>
      </c>
      <c r="C62" s="26" t="str">
        <f>VLOOKUP(A62,[2]Sheet1!A:E,3,FALSE)</f>
        <v>Derby and Derbyshire</v>
      </c>
      <c r="D62" s="26" t="str">
        <f>VLOOKUP(A62,[2]Sheet1!A:E,4,FALSE)</f>
        <v xml:space="preserve">Midlands </v>
      </c>
      <c r="E62" s="26" t="s">
        <v>12</v>
      </c>
      <c r="F62" s="28">
        <v>170</v>
      </c>
      <c r="G62" s="28">
        <v>80</v>
      </c>
      <c r="H62" s="26">
        <v>47.1</v>
      </c>
    </row>
    <row r="63" spans="1:8" s="26" customFormat="1" x14ac:dyDescent="0.35">
      <c r="A63" s="26" t="s">
        <v>122</v>
      </c>
      <c r="B63" s="26" t="s">
        <v>123</v>
      </c>
      <c r="C63" s="26" t="str">
        <f>VLOOKUP(A63,[2]Sheet1!A:E,3,FALSE)</f>
        <v>Derby and Derbyshire</v>
      </c>
      <c r="D63" s="26" t="str">
        <f>VLOOKUP(A63,[2]Sheet1!A:E,4,FALSE)</f>
        <v xml:space="preserve">Midlands </v>
      </c>
      <c r="E63" s="26" t="s">
        <v>12</v>
      </c>
      <c r="F63" s="28">
        <v>305</v>
      </c>
      <c r="G63" s="28">
        <v>103</v>
      </c>
      <c r="H63" s="26">
        <v>33.799999999999997</v>
      </c>
    </row>
    <row r="64" spans="1:8" s="26" customFormat="1" x14ac:dyDescent="0.35">
      <c r="A64" s="26" t="s">
        <v>149</v>
      </c>
      <c r="B64" s="26" t="s">
        <v>150</v>
      </c>
      <c r="C64" s="26" t="str">
        <f>VLOOKUP(A64,[2]Sheet1!A:E,3,FALSE)</f>
        <v>Staffordshire and Stoke on Trent​</v>
      </c>
      <c r="D64" s="26" t="str">
        <f>VLOOKUP(A64,[2]Sheet1!A:E,4,FALSE)</f>
        <v xml:space="preserve">Midlands </v>
      </c>
      <c r="E64" s="26" t="s">
        <v>12</v>
      </c>
      <c r="F64" s="28">
        <v>490</v>
      </c>
      <c r="G64" s="28">
        <v>52</v>
      </c>
      <c r="H64" s="26">
        <v>10.6</v>
      </c>
    </row>
    <row r="65" spans="1:8" s="26" customFormat="1" x14ac:dyDescent="0.35">
      <c r="A65" s="26" t="s">
        <v>106</v>
      </c>
      <c r="B65" s="26" t="s">
        <v>107</v>
      </c>
      <c r="C65" s="26" t="str">
        <f>VLOOKUP(A65,[2]Sheet1!A:E,3,FALSE)</f>
        <v xml:space="preserve">Black Country </v>
      </c>
      <c r="D65" s="26" t="str">
        <f>VLOOKUP(A65,[2]Sheet1!A:E,4,FALSE)</f>
        <v xml:space="preserve">Midlands </v>
      </c>
      <c r="E65" s="26" t="s">
        <v>12</v>
      </c>
      <c r="F65" s="28">
        <v>370</v>
      </c>
      <c r="G65" s="28">
        <v>79</v>
      </c>
      <c r="H65" s="26">
        <v>21.4</v>
      </c>
    </row>
    <row r="66" spans="1:8" s="26" customFormat="1" x14ac:dyDescent="0.35">
      <c r="A66" s="26" t="s">
        <v>105</v>
      </c>
      <c r="B66" s="26" t="s">
        <v>103</v>
      </c>
      <c r="C66" s="26" t="str">
        <f>VLOOKUP(A66,[2]Sheet1!A:E,3,FALSE)</f>
        <v xml:space="preserve">Black Country </v>
      </c>
      <c r="D66" s="26" t="str">
        <f>VLOOKUP(A66,[2]Sheet1!A:E,4,FALSE)</f>
        <v xml:space="preserve">Midlands </v>
      </c>
      <c r="E66" s="26" t="s">
        <v>12</v>
      </c>
      <c r="F66" s="28">
        <v>200</v>
      </c>
      <c r="G66" s="28">
        <v>205</v>
      </c>
      <c r="H66" s="26">
        <v>102.5</v>
      </c>
    </row>
    <row r="67" spans="1:8" s="26" customFormat="1" x14ac:dyDescent="0.35">
      <c r="A67" s="26" t="s">
        <v>117</v>
      </c>
      <c r="B67" s="26" t="s">
        <v>118</v>
      </c>
      <c r="C67" s="26" t="str">
        <f>VLOOKUP(A67,[2]Sheet1!A:E,3,FALSE)</f>
        <v>Coventry and Warwickshire</v>
      </c>
      <c r="D67" s="26" t="str">
        <f>VLOOKUP(A67,[2]Sheet1!A:E,4,FALSE)</f>
        <v xml:space="preserve">Midlands </v>
      </c>
      <c r="E67" s="26" t="s">
        <v>12</v>
      </c>
      <c r="F67" s="28">
        <v>485</v>
      </c>
      <c r="G67" s="28">
        <v>188</v>
      </c>
      <c r="H67" s="26">
        <v>38.799999999999997</v>
      </c>
    </row>
    <row r="68" spans="1:8" s="26" customFormat="1" x14ac:dyDescent="0.35">
      <c r="A68" s="26" t="s">
        <v>115</v>
      </c>
      <c r="B68" s="26" t="s">
        <v>116</v>
      </c>
      <c r="C68" s="26" t="str">
        <f>VLOOKUP(A68,[2]Sheet1!A:E,3,FALSE)</f>
        <v>Coventry and Warwickshire</v>
      </c>
      <c r="D68" s="26" t="str">
        <f>VLOOKUP(A68,[2]Sheet1!A:E,4,FALSE)</f>
        <v xml:space="preserve">Midlands </v>
      </c>
      <c r="E68" s="26" t="s">
        <v>12</v>
      </c>
      <c r="F68" s="28">
        <v>205</v>
      </c>
      <c r="G68" s="28">
        <v>108</v>
      </c>
      <c r="H68" s="26">
        <v>52.7</v>
      </c>
    </row>
    <row r="69" spans="1:8" s="26" customFormat="1" x14ac:dyDescent="0.35">
      <c r="A69" s="26" t="s">
        <v>124</v>
      </c>
      <c r="B69" s="26" t="s">
        <v>125</v>
      </c>
      <c r="C69" s="26" t="str">
        <f>VLOOKUP(A69,[2]Sheet1!A:E,3,FALSE)</f>
        <v>Herefordshire and Worcestshire</v>
      </c>
      <c r="D69" s="26" t="str">
        <f>VLOOKUP(A69,[2]Sheet1!A:E,4,FALSE)</f>
        <v xml:space="preserve">Midlands </v>
      </c>
      <c r="E69" s="26" t="s">
        <v>12</v>
      </c>
      <c r="F69" s="28">
        <v>200</v>
      </c>
      <c r="G69" s="28">
        <v>237</v>
      </c>
      <c r="H69" s="26">
        <v>118.5</v>
      </c>
    </row>
    <row r="70" spans="1:8" s="26" customFormat="1" x14ac:dyDescent="0.35">
      <c r="A70" s="26" t="s">
        <v>158</v>
      </c>
      <c r="B70" s="26" t="s">
        <v>159</v>
      </c>
      <c r="C70" s="26" t="str">
        <f>VLOOKUP(A70,[2]Sheet1!A:E,3,FALSE)</f>
        <v xml:space="preserve">Humber and North Yorkshire </v>
      </c>
      <c r="D70" s="26" t="str">
        <f>VLOOKUP(A70,[2]Sheet1!A:E,4,FALSE)</f>
        <v>North East and Yorkshire</v>
      </c>
      <c r="E70" s="26" t="s">
        <v>12</v>
      </c>
      <c r="F70" s="28">
        <v>170</v>
      </c>
      <c r="G70" s="28">
        <v>79</v>
      </c>
      <c r="H70" s="26">
        <v>46.5</v>
      </c>
    </row>
    <row r="71" spans="1:8" s="26" customFormat="1" x14ac:dyDescent="0.35">
      <c r="A71" s="26" t="s">
        <v>160</v>
      </c>
      <c r="B71" s="26" t="s">
        <v>159</v>
      </c>
      <c r="C71" s="26" t="str">
        <f>VLOOKUP(A71,[2]Sheet1!A:E,3,FALSE)</f>
        <v xml:space="preserve">Humber and North Yorkshire </v>
      </c>
      <c r="D71" s="26" t="str">
        <f>VLOOKUP(A71,[2]Sheet1!A:E,4,FALSE)</f>
        <v>North East and Yorkshire</v>
      </c>
      <c r="E71" s="26" t="s">
        <v>12</v>
      </c>
      <c r="F71" s="28">
        <v>175</v>
      </c>
      <c r="G71" s="28">
        <v>116</v>
      </c>
      <c r="H71" s="26">
        <v>66.3</v>
      </c>
    </row>
    <row r="72" spans="1:8" s="26" customFormat="1" x14ac:dyDescent="0.35">
      <c r="A72" s="26" t="s">
        <v>184</v>
      </c>
      <c r="B72" s="26" t="s">
        <v>185</v>
      </c>
      <c r="C72" s="26" t="str">
        <f>VLOOKUP(A72,[2]Sheet1!A:E,3,FALSE)</f>
        <v>South Yorkshire</v>
      </c>
      <c r="D72" s="26" t="str">
        <f>VLOOKUP(A72,[2]Sheet1!A:E,4,FALSE)</f>
        <v xml:space="preserve">North East and Yorkshire </v>
      </c>
      <c r="E72" s="26" t="s">
        <v>12</v>
      </c>
      <c r="F72" s="28">
        <v>275</v>
      </c>
      <c r="G72" s="28">
        <v>199</v>
      </c>
      <c r="H72" s="26">
        <v>72.400000000000006</v>
      </c>
    </row>
    <row r="73" spans="1:8" s="26" customFormat="1" x14ac:dyDescent="0.35">
      <c r="A73" s="26" t="s">
        <v>170</v>
      </c>
      <c r="B73" s="26" t="s">
        <v>171</v>
      </c>
      <c r="C73" s="26" t="str">
        <f>VLOOKUP(A73,[2]Sheet1!A:E,3,FALSE)</f>
        <v xml:space="preserve">North East and North Cumbria </v>
      </c>
      <c r="D73" s="26" t="str">
        <f>VLOOKUP(A73,[2]Sheet1!A:E,4,FALSE)</f>
        <v xml:space="preserve">North East and Yorkshire </v>
      </c>
      <c r="E73" s="26" t="s">
        <v>12</v>
      </c>
      <c r="F73" s="28">
        <v>135</v>
      </c>
      <c r="G73" s="28">
        <v>28</v>
      </c>
      <c r="H73" s="26">
        <v>20.7</v>
      </c>
    </row>
    <row r="74" spans="1:8" s="26" customFormat="1" x14ac:dyDescent="0.35">
      <c r="A74" s="26" t="s">
        <v>164</v>
      </c>
      <c r="B74" s="26" t="s">
        <v>165</v>
      </c>
      <c r="C74" s="26" t="str">
        <f>VLOOKUP(A74,[2]Sheet1!A:E,3,FALSE)</f>
        <v xml:space="preserve">North East and North Cumbria </v>
      </c>
      <c r="D74" s="26" t="str">
        <f>VLOOKUP(A74,[2]Sheet1!A:E,4,FALSE)</f>
        <v xml:space="preserve">North East and Yorkshire </v>
      </c>
      <c r="E74" s="26" t="s">
        <v>12</v>
      </c>
      <c r="F74" s="28">
        <v>215</v>
      </c>
      <c r="G74" s="28">
        <v>90</v>
      </c>
      <c r="H74" s="26">
        <v>41.9</v>
      </c>
    </row>
    <row r="75" spans="1:8" s="26" customFormat="1" x14ac:dyDescent="0.35">
      <c r="A75" s="26" t="s">
        <v>187</v>
      </c>
      <c r="B75" s="26" t="s">
        <v>188</v>
      </c>
      <c r="C75" s="26" t="str">
        <f>VLOOKUP(A75,[2]Sheet1!A:E,3,FALSE)</f>
        <v>South Yorkshire</v>
      </c>
      <c r="D75" s="26" t="str">
        <f>VLOOKUP(A75,[2]Sheet1!A:E,4,FALSE)</f>
        <v xml:space="preserve">North East and Yorkshire </v>
      </c>
      <c r="E75" s="26" t="s">
        <v>12</v>
      </c>
      <c r="F75" s="28">
        <v>130</v>
      </c>
      <c r="G75" s="28">
        <v>38</v>
      </c>
      <c r="H75" s="26">
        <v>29.2</v>
      </c>
    </row>
    <row r="76" spans="1:8" s="26" customFormat="1" x14ac:dyDescent="0.35">
      <c r="A76" s="26" t="s">
        <v>156</v>
      </c>
      <c r="B76" s="26" t="s">
        <v>157</v>
      </c>
      <c r="C76" s="26" t="str">
        <f>VLOOKUP(A76,[2]Sheet1!A:E,3,FALSE)</f>
        <v xml:space="preserve">Humber and North Yorkshire </v>
      </c>
      <c r="D76" s="26" t="str">
        <f>VLOOKUP(A76,[2]Sheet1!A:E,4,FALSE)</f>
        <v xml:space="preserve">North East and Yorkshire </v>
      </c>
      <c r="E76" s="26" t="s">
        <v>12</v>
      </c>
      <c r="F76" s="28">
        <v>215</v>
      </c>
      <c r="G76" s="28">
        <v>132</v>
      </c>
      <c r="H76" s="26">
        <v>61.4</v>
      </c>
    </row>
    <row r="77" spans="1:8" s="26" customFormat="1" x14ac:dyDescent="0.35">
      <c r="A77" s="26" t="s">
        <v>178</v>
      </c>
      <c r="B77" s="26" t="s">
        <v>177</v>
      </c>
      <c r="C77" s="26" t="str">
        <f>VLOOKUP(A77,[2]Sheet1!A:E,3,FALSE)</f>
        <v xml:space="preserve">North East and North Cumbria </v>
      </c>
      <c r="D77" s="26" t="str">
        <f>VLOOKUP(A77,[2]Sheet1!A:E,4,FALSE)</f>
        <v xml:space="preserve">North East and Yorkshire </v>
      </c>
      <c r="E77" s="26" t="s">
        <v>12</v>
      </c>
      <c r="F77" s="28">
        <v>270</v>
      </c>
      <c r="G77" s="28">
        <v>43</v>
      </c>
      <c r="H77" s="26">
        <v>15.9</v>
      </c>
    </row>
    <row r="78" spans="1:8" s="26" customFormat="1" x14ac:dyDescent="0.35">
      <c r="A78" s="26" t="s">
        <v>189</v>
      </c>
      <c r="B78" s="26" t="s">
        <v>190</v>
      </c>
      <c r="C78" s="26" t="str">
        <f>VLOOKUP(A78,[2]Sheet1!A:E,3,FALSE)</f>
        <v>South Yorkshire</v>
      </c>
      <c r="D78" s="26" t="str">
        <f>VLOOKUP(A78,[2]Sheet1!A:E,4,FALSE)</f>
        <v xml:space="preserve">North East and Yorkshire </v>
      </c>
      <c r="E78" s="26" t="s">
        <v>12</v>
      </c>
      <c r="F78" s="28">
        <v>430</v>
      </c>
      <c r="G78" s="28">
        <v>94</v>
      </c>
      <c r="H78" s="26">
        <v>21.9</v>
      </c>
    </row>
    <row r="79" spans="1:8" s="26" customFormat="1" x14ac:dyDescent="0.35">
      <c r="A79" s="26" t="s">
        <v>174</v>
      </c>
      <c r="B79" s="26" t="s">
        <v>175</v>
      </c>
      <c r="C79" s="26" t="str">
        <f>VLOOKUP(A79,[2]Sheet1!A:E,3,FALSE)</f>
        <v xml:space="preserve">North East and North Cumbria </v>
      </c>
      <c r="D79" s="26" t="str">
        <f>VLOOKUP(A79,[2]Sheet1!A:E,4,FALSE)</f>
        <v xml:space="preserve">North East and Yorkshire </v>
      </c>
      <c r="E79" s="26" t="s">
        <v>12</v>
      </c>
      <c r="F79" s="28">
        <v>585</v>
      </c>
      <c r="G79" s="28">
        <v>70</v>
      </c>
      <c r="H79" s="26">
        <v>12</v>
      </c>
    </row>
    <row r="80" spans="1:8" s="26" customFormat="1" x14ac:dyDescent="0.35">
      <c r="A80" s="26" t="s">
        <v>168</v>
      </c>
      <c r="B80" s="26" t="s">
        <v>169</v>
      </c>
      <c r="C80" s="26" t="str">
        <f>VLOOKUP(A80,[2]Sheet1!A:E,3,FALSE)</f>
        <v xml:space="preserve">North East and North Cumbria </v>
      </c>
      <c r="D80" s="26" t="str">
        <f>VLOOKUP(A80,[2]Sheet1!A:E,4,FALSE)</f>
        <v xml:space="preserve">North East and Yorkshire </v>
      </c>
      <c r="E80" s="26" t="s">
        <v>12</v>
      </c>
      <c r="F80" s="28">
        <v>250</v>
      </c>
      <c r="G80" s="28">
        <v>103</v>
      </c>
      <c r="H80" s="26">
        <v>41.2</v>
      </c>
    </row>
    <row r="81" spans="1:8" s="26" customFormat="1" x14ac:dyDescent="0.35">
      <c r="A81" s="26" t="s">
        <v>191</v>
      </c>
      <c r="B81" s="26" t="s">
        <v>192</v>
      </c>
      <c r="C81" s="26" t="str">
        <f>VLOOKUP(A81,[2]Sheet1!A:E,3,FALSE)</f>
        <v>South Yorkshire</v>
      </c>
      <c r="D81" s="26" t="str">
        <f>VLOOKUP(A81,[2]Sheet1!A:E,4,FALSE)</f>
        <v xml:space="preserve">North East and Yorkshire </v>
      </c>
      <c r="E81" s="26" t="s">
        <v>12</v>
      </c>
      <c r="F81" s="28">
        <v>190</v>
      </c>
      <c r="G81" s="28">
        <v>117</v>
      </c>
      <c r="H81" s="26">
        <v>61.6</v>
      </c>
    </row>
    <row r="82" spans="1:8" s="26" customFormat="1" x14ac:dyDescent="0.35">
      <c r="A82" s="26" t="s">
        <v>182</v>
      </c>
      <c r="B82" s="26" t="s">
        <v>183</v>
      </c>
      <c r="C82" s="26" t="str">
        <f>VLOOKUP(A82,[2]Sheet1!A:E,3,FALSE)</f>
        <v xml:space="preserve">North East and North Cumbria </v>
      </c>
      <c r="D82" s="26" t="str">
        <f>VLOOKUP(A82,[2]Sheet1!A:E,4,FALSE)</f>
        <v xml:space="preserve">North East and Yorkshire </v>
      </c>
      <c r="E82" s="26" t="s">
        <v>12</v>
      </c>
      <c r="F82" s="28">
        <v>350</v>
      </c>
      <c r="G82" s="28">
        <v>95</v>
      </c>
      <c r="H82" s="26">
        <v>27.1</v>
      </c>
    </row>
    <row r="83" spans="1:8" s="26" customFormat="1" x14ac:dyDescent="0.35">
      <c r="A83" s="26" t="s">
        <v>161</v>
      </c>
      <c r="B83" s="26" t="s">
        <v>162</v>
      </c>
      <c r="C83" s="26" t="str">
        <f>VLOOKUP(A83,[2]Sheet1!A:E,3,FALSE)</f>
        <v xml:space="preserve">Humber and North Yorkshire </v>
      </c>
      <c r="D83" s="26" t="str">
        <f>VLOOKUP(A83,[2]Sheet1!A:E,4,FALSE)</f>
        <v xml:space="preserve">North East and Yorkshire </v>
      </c>
      <c r="E83" s="26" t="s">
        <v>12</v>
      </c>
      <c r="F83" s="28">
        <v>140</v>
      </c>
      <c r="G83" s="28">
        <v>76</v>
      </c>
      <c r="H83" s="26">
        <v>54.3</v>
      </c>
    </row>
    <row r="84" spans="1:8" s="26" customFormat="1" x14ac:dyDescent="0.35">
      <c r="A84" s="26" t="s">
        <v>179</v>
      </c>
      <c r="B84" s="26" t="s">
        <v>180</v>
      </c>
      <c r="C84" s="26" t="str">
        <f>VLOOKUP(A84,[2]Sheet1!A:E,3,FALSE)</f>
        <v xml:space="preserve">North East and North Cumbria </v>
      </c>
      <c r="D84" s="26" t="str">
        <f>VLOOKUP(A84,[2]Sheet1!A:E,4,FALSE)</f>
        <v xml:space="preserve">North East and Yorkshire </v>
      </c>
      <c r="E84" s="26" t="s">
        <v>12</v>
      </c>
      <c r="F84" s="28">
        <v>160</v>
      </c>
      <c r="G84" s="28">
        <v>101</v>
      </c>
      <c r="H84" s="26">
        <v>63.1</v>
      </c>
    </row>
    <row r="85" spans="1:8" s="26" customFormat="1" x14ac:dyDescent="0.35">
      <c r="A85" s="26" t="s">
        <v>181</v>
      </c>
      <c r="B85" s="26" t="s">
        <v>180</v>
      </c>
      <c r="C85" s="26" t="str">
        <f>VLOOKUP(A85,[2]Sheet1!A:E,3,FALSE)</f>
        <v xml:space="preserve">North East and North Cumbria </v>
      </c>
      <c r="D85" s="26" t="str">
        <f>VLOOKUP(A85,[2]Sheet1!A:E,4,FALSE)</f>
        <v xml:space="preserve">North East and Yorkshire </v>
      </c>
      <c r="E85" s="26" t="s">
        <v>12</v>
      </c>
      <c r="F85" s="28">
        <v>355</v>
      </c>
      <c r="G85" s="28">
        <v>109</v>
      </c>
      <c r="H85" s="26">
        <v>30.7</v>
      </c>
    </row>
    <row r="86" spans="1:8" s="26" customFormat="1" x14ac:dyDescent="0.35">
      <c r="A86" s="26" t="s">
        <v>167</v>
      </c>
      <c r="B86" s="26" t="s">
        <v>165</v>
      </c>
      <c r="C86" s="26" t="str">
        <f>VLOOKUP(A86,[2]Sheet1!A:E,3,FALSE)</f>
        <v xml:space="preserve">North East and North Cumbria </v>
      </c>
      <c r="D86" s="26" t="str">
        <f>VLOOKUP(A86,[2]Sheet1!A:E,4,FALSE)</f>
        <v xml:space="preserve">North East and Yorkshire </v>
      </c>
      <c r="E86" s="26" t="s">
        <v>12</v>
      </c>
      <c r="F86" s="28">
        <v>165</v>
      </c>
      <c r="G86" s="28">
        <v>71</v>
      </c>
      <c r="H86" s="26">
        <v>43</v>
      </c>
    </row>
    <row r="87" spans="1:8" s="26" customFormat="1" x14ac:dyDescent="0.35">
      <c r="A87" s="26" t="s">
        <v>172</v>
      </c>
      <c r="B87" s="26" t="s">
        <v>173</v>
      </c>
      <c r="C87" s="26" t="str">
        <f>VLOOKUP(A87,[2]Sheet1!A:E,3,FALSE)</f>
        <v xml:space="preserve">North East and North Cumbria </v>
      </c>
      <c r="D87" s="26" t="str">
        <f>VLOOKUP(A87,[2]Sheet1!A:E,4,FALSE)</f>
        <v xml:space="preserve">North East and Yorkshire </v>
      </c>
      <c r="E87" s="26" t="s">
        <v>12</v>
      </c>
      <c r="F87" s="28">
        <v>370</v>
      </c>
      <c r="G87" s="28">
        <v>264</v>
      </c>
      <c r="H87" s="26">
        <v>71.400000000000006</v>
      </c>
    </row>
    <row r="88" spans="1:8" s="26" customFormat="1" x14ac:dyDescent="0.35">
      <c r="A88" s="26" t="s">
        <v>163</v>
      </c>
      <c r="B88" s="26" t="s">
        <v>162</v>
      </c>
      <c r="C88" s="26" t="str">
        <f>VLOOKUP(A88,[2]Sheet1!A:E,3,FALSE)</f>
        <v xml:space="preserve">Humber and North Yorkshire </v>
      </c>
      <c r="D88" s="26" t="str">
        <f>VLOOKUP(A88,[2]Sheet1!A:E,4,FALSE)</f>
        <v xml:space="preserve">North East and Yorkshire </v>
      </c>
      <c r="E88" s="26" t="s">
        <v>12</v>
      </c>
      <c r="F88" s="28">
        <v>225</v>
      </c>
      <c r="G88" s="28">
        <v>148</v>
      </c>
      <c r="H88" s="26">
        <v>65.8</v>
      </c>
    </row>
    <row r="89" spans="1:8" s="26" customFormat="1" x14ac:dyDescent="0.35">
      <c r="A89" s="26" t="s">
        <v>193</v>
      </c>
      <c r="B89" s="26" t="s">
        <v>194</v>
      </c>
      <c r="C89" s="26" t="str">
        <f>VLOOKUP(A89,[2]Sheet1!A:E,3,FALSE)</f>
        <v>West Yorkshire</v>
      </c>
      <c r="D89" s="26" t="str">
        <f>VLOOKUP(A89,[2]Sheet1!A:E,4,FALSE)</f>
        <v xml:space="preserve">North East and Yorkshire  </v>
      </c>
      <c r="E89" s="26" t="s">
        <v>12</v>
      </c>
      <c r="F89" s="28">
        <v>220</v>
      </c>
      <c r="G89" s="28">
        <v>137</v>
      </c>
      <c r="H89" s="26">
        <v>62.3</v>
      </c>
    </row>
    <row r="90" spans="1:8" s="26" customFormat="1" x14ac:dyDescent="0.35">
      <c r="A90" s="26" t="s">
        <v>196</v>
      </c>
      <c r="B90" s="26" t="s">
        <v>197</v>
      </c>
      <c r="C90" s="26" t="str">
        <f>VLOOKUP(A90,[2]Sheet1!A:E,3,FALSE)</f>
        <v>West Yorkshire</v>
      </c>
      <c r="D90" s="26" t="str">
        <f>VLOOKUP(A90,[2]Sheet1!A:E,4,FALSE)</f>
        <v xml:space="preserve">North East and Yorkshire  </v>
      </c>
      <c r="E90" s="26" t="s">
        <v>12</v>
      </c>
      <c r="F90" s="28">
        <v>305</v>
      </c>
      <c r="G90" s="28">
        <v>202</v>
      </c>
      <c r="H90" s="26">
        <v>66.2</v>
      </c>
    </row>
    <row r="91" spans="1:8" s="26" customFormat="1" x14ac:dyDescent="0.35">
      <c r="A91" s="26" t="s">
        <v>198</v>
      </c>
      <c r="B91" s="26" t="s">
        <v>199</v>
      </c>
      <c r="C91" s="26" t="str">
        <f>VLOOKUP(A91,[2]Sheet1!A:E,3,FALSE)</f>
        <v>West Yorkshire</v>
      </c>
      <c r="D91" s="26" t="str">
        <f>VLOOKUP(A91,[2]Sheet1!A:E,4,FALSE)</f>
        <v xml:space="preserve">North East and Yorkshire  </v>
      </c>
      <c r="E91" s="26" t="s">
        <v>12</v>
      </c>
      <c r="F91" s="28">
        <v>235</v>
      </c>
      <c r="G91" s="28">
        <v>66</v>
      </c>
      <c r="H91" s="26">
        <v>28.1</v>
      </c>
    </row>
    <row r="92" spans="1:8" s="26" customFormat="1" x14ac:dyDescent="0.35">
      <c r="A92" s="26" t="s">
        <v>152</v>
      </c>
      <c r="B92" s="26" t="s">
        <v>153</v>
      </c>
      <c r="C92" s="26" t="str">
        <f>VLOOKUP(A92,[2]Sheet1!A:E,3,FALSE)</f>
        <v xml:space="preserve">Humber and North Yorkshire </v>
      </c>
      <c r="D92" s="26" t="str">
        <f>VLOOKUP(A92,[2]Sheet1!A:E,4,FALSE)</f>
        <v xml:space="preserve">North East and Yorkshire  </v>
      </c>
      <c r="E92" s="26" t="s">
        <v>12</v>
      </c>
      <c r="F92" s="28">
        <v>100</v>
      </c>
      <c r="G92" s="28">
        <v>105</v>
      </c>
      <c r="H92" s="26">
        <v>105</v>
      </c>
    </row>
    <row r="93" spans="1:8" s="26" customFormat="1" x14ac:dyDescent="0.35">
      <c r="A93" s="26" t="s">
        <v>202</v>
      </c>
      <c r="B93" s="26" t="s">
        <v>203</v>
      </c>
      <c r="C93" s="26" t="str">
        <f>VLOOKUP(A93,[2]Sheet1!A:E,3,FALSE)</f>
        <v>West Yorkshire</v>
      </c>
      <c r="D93" s="26" t="str">
        <f>VLOOKUP(A93,[2]Sheet1!A:E,4,FALSE)</f>
        <v xml:space="preserve">North East and Yorkshire  </v>
      </c>
      <c r="E93" s="26" t="s">
        <v>12</v>
      </c>
      <c r="F93" s="28">
        <v>470</v>
      </c>
      <c r="G93" s="28">
        <v>70</v>
      </c>
      <c r="H93" s="26">
        <v>14.9</v>
      </c>
    </row>
    <row r="94" spans="1:8" s="26" customFormat="1" x14ac:dyDescent="0.35">
      <c r="A94" s="26" t="s">
        <v>200</v>
      </c>
      <c r="B94" s="26" t="s">
        <v>201</v>
      </c>
      <c r="C94" s="26" t="str">
        <f>VLOOKUP(A94,[2]Sheet1!A:E,3,FALSE)</f>
        <v>West Yorkshire</v>
      </c>
      <c r="D94" s="26" t="str">
        <f>VLOOKUP(A94,[2]Sheet1!A:E,4,FALSE)</f>
        <v xml:space="preserve">North East and Yorkshire  </v>
      </c>
      <c r="E94" s="26" t="s">
        <v>12</v>
      </c>
      <c r="F94" s="28">
        <v>380</v>
      </c>
      <c r="G94" s="28">
        <v>121</v>
      </c>
      <c r="H94" s="26">
        <v>31.8</v>
      </c>
    </row>
    <row r="95" spans="1:8" s="26" customFormat="1" x14ac:dyDescent="0.35">
      <c r="A95" s="26" t="s">
        <v>221</v>
      </c>
      <c r="B95" s="26" t="s">
        <v>222</v>
      </c>
      <c r="C95" s="26" t="str">
        <f>VLOOKUP(A95,[2]Sheet1!A:E,3,FALSE)</f>
        <v>Cheshire and Merseyside</v>
      </c>
      <c r="D95" s="26" t="str">
        <f>VLOOKUP(A95,[2]Sheet1!A:E,4,FALSE)</f>
        <v xml:space="preserve">North West </v>
      </c>
      <c r="E95" s="26" t="s">
        <v>12</v>
      </c>
      <c r="F95" s="28">
        <v>290</v>
      </c>
      <c r="G95" s="28">
        <v>91</v>
      </c>
      <c r="H95" s="26">
        <v>31.4</v>
      </c>
    </row>
    <row r="96" spans="1:8" s="26" customFormat="1" x14ac:dyDescent="0.35">
      <c r="A96" s="26" t="s">
        <v>245</v>
      </c>
      <c r="B96" s="26" t="s">
        <v>246</v>
      </c>
      <c r="C96" s="26" t="str">
        <f>VLOOKUP(A96,[2]Sheet1!A:E,3,FALSE)</f>
        <v xml:space="preserve">Lancashire and South Cumbria </v>
      </c>
      <c r="D96" s="26" t="str">
        <f>VLOOKUP(A96,[2]Sheet1!A:E,4,FALSE)</f>
        <v xml:space="preserve">North West </v>
      </c>
      <c r="E96" s="26" t="s">
        <v>12</v>
      </c>
      <c r="F96" s="28">
        <v>65</v>
      </c>
      <c r="G96" s="28">
        <v>36</v>
      </c>
      <c r="H96" s="26">
        <v>55.4</v>
      </c>
    </row>
    <row r="97" spans="1:8" s="26" customFormat="1" x14ac:dyDescent="0.35">
      <c r="A97" s="26" t="s">
        <v>204</v>
      </c>
      <c r="B97" s="26" t="s">
        <v>205</v>
      </c>
      <c r="C97" s="26" t="str">
        <f>VLOOKUP(A97,[2]Sheet1!A:E,3,FALSE)</f>
        <v>Cheshire and Merseyside</v>
      </c>
      <c r="D97" s="26" t="str">
        <f>VLOOKUP(A97,[2]Sheet1!A:E,4,FALSE)</f>
        <v xml:space="preserve">North West </v>
      </c>
      <c r="E97" s="26" t="s">
        <v>12</v>
      </c>
      <c r="F97" s="28">
        <v>165</v>
      </c>
      <c r="G97" s="28">
        <v>87</v>
      </c>
      <c r="H97" s="26">
        <v>52.7</v>
      </c>
    </row>
    <row r="98" spans="1:8" s="26" customFormat="1" x14ac:dyDescent="0.35">
      <c r="A98" s="26" t="s">
        <v>229</v>
      </c>
      <c r="B98" s="26" t="s">
        <v>230</v>
      </c>
      <c r="C98" s="26" t="str">
        <f>VLOOKUP(A98,[2]Sheet1!A:E,3,FALSE)</f>
        <v>Greater Manchester</v>
      </c>
      <c r="D98" s="26" t="str">
        <f>VLOOKUP(A98,[2]Sheet1!A:E,4,FALSE)</f>
        <v xml:space="preserve">North West </v>
      </c>
      <c r="E98" s="26" t="s">
        <v>12</v>
      </c>
      <c r="F98" s="28">
        <v>195</v>
      </c>
      <c r="G98" s="28">
        <v>165</v>
      </c>
      <c r="H98" s="26">
        <v>84.6</v>
      </c>
    </row>
    <row r="99" spans="1:8" s="26" customFormat="1" x14ac:dyDescent="0.35">
      <c r="A99" s="26" t="s">
        <v>248</v>
      </c>
      <c r="B99" s="26" t="s">
        <v>249</v>
      </c>
      <c r="C99" s="26" t="str">
        <f>VLOOKUP(A99,[2]Sheet1!A:E,3,FALSE)</f>
        <v xml:space="preserve">Lancashire and South Cumbria </v>
      </c>
      <c r="D99" s="26" t="str">
        <f>VLOOKUP(A99,[2]Sheet1!A:E,4,FALSE)</f>
        <v xml:space="preserve">North West </v>
      </c>
      <c r="E99" s="26" t="s">
        <v>12</v>
      </c>
      <c r="F99" s="28">
        <v>125</v>
      </c>
      <c r="G99" s="28">
        <v>41</v>
      </c>
      <c r="H99" s="26">
        <v>32.799999999999997</v>
      </c>
    </row>
    <row r="100" spans="1:8" s="26" customFormat="1" x14ac:dyDescent="0.35">
      <c r="A100" s="26" t="s">
        <v>213</v>
      </c>
      <c r="B100" s="26" t="s">
        <v>214</v>
      </c>
      <c r="C100" s="26" t="str">
        <f>VLOOKUP(A100,[2]Sheet1!A:E,3,FALSE)</f>
        <v>Cheshire and Merseyside</v>
      </c>
      <c r="D100" s="26" t="str">
        <f>VLOOKUP(A100,[2]Sheet1!A:E,4,FALSE)</f>
        <v xml:space="preserve">North West </v>
      </c>
      <c r="E100" s="26" t="s">
        <v>12</v>
      </c>
      <c r="F100" s="28">
        <v>235</v>
      </c>
      <c r="G100" s="28">
        <v>64</v>
      </c>
      <c r="H100" s="26">
        <v>27.2</v>
      </c>
    </row>
    <row r="101" spans="1:8" s="26" customFormat="1" x14ac:dyDescent="0.35">
      <c r="A101" s="26" t="s">
        <v>226</v>
      </c>
      <c r="B101" s="26" t="s">
        <v>227</v>
      </c>
      <c r="C101" s="26" t="str">
        <f>VLOOKUP(A101,[2]Sheet1!A:E,3,FALSE)</f>
        <v>Greater Manchester</v>
      </c>
      <c r="D101" s="26" t="str">
        <f>VLOOKUP(A101,[2]Sheet1!A:E,4,FALSE)</f>
        <v xml:space="preserve">North West </v>
      </c>
      <c r="E101" s="26" t="s">
        <v>12</v>
      </c>
      <c r="F101" s="28">
        <v>360</v>
      </c>
      <c r="G101" s="28">
        <v>136</v>
      </c>
      <c r="H101" s="26">
        <v>37.799999999999997</v>
      </c>
    </row>
    <row r="102" spans="1:8" s="26" customFormat="1" x14ac:dyDescent="0.35">
      <c r="A102" s="26" t="s">
        <v>231</v>
      </c>
      <c r="B102" s="26" t="s">
        <v>230</v>
      </c>
      <c r="C102" s="26" t="str">
        <f>VLOOKUP(A102,[2]Sheet1!A:E,3,FALSE)</f>
        <v>Greater Manchester</v>
      </c>
      <c r="D102" s="26" t="str">
        <f>VLOOKUP(A102,[2]Sheet1!A:E,4,FALSE)</f>
        <v xml:space="preserve">North West </v>
      </c>
      <c r="E102" s="26" t="s">
        <v>12</v>
      </c>
      <c r="F102" s="28">
        <v>150</v>
      </c>
      <c r="G102" s="28">
        <v>91</v>
      </c>
      <c r="H102" s="26">
        <v>60.7</v>
      </c>
    </row>
    <row r="103" spans="1:8" s="26" customFormat="1" x14ac:dyDescent="0.35">
      <c r="A103" s="26" t="s">
        <v>238</v>
      </c>
      <c r="B103" s="26" t="s">
        <v>239</v>
      </c>
      <c r="C103" s="26" t="str">
        <f>VLOOKUP(A103,[2]Sheet1!A:E,3,FALSE)</f>
        <v>Greater Manchester</v>
      </c>
      <c r="D103" s="26" t="str">
        <f>VLOOKUP(A103,[2]Sheet1!A:E,4,FALSE)</f>
        <v xml:space="preserve">North West </v>
      </c>
      <c r="E103" s="26" t="s">
        <v>12</v>
      </c>
      <c r="F103" s="28">
        <v>140</v>
      </c>
      <c r="G103" s="28">
        <v>91</v>
      </c>
      <c r="H103" s="26">
        <v>65</v>
      </c>
    </row>
    <row r="104" spans="1:8" s="26" customFormat="1" x14ac:dyDescent="0.35">
      <c r="A104" s="26" t="s">
        <v>243</v>
      </c>
      <c r="B104" s="26" t="s">
        <v>244</v>
      </c>
      <c r="C104" s="26" t="str">
        <f>VLOOKUP(A104,[2]Sheet1!A:E,3,FALSE)</f>
        <v xml:space="preserve">Lancashire and South Cumbria </v>
      </c>
      <c r="D104" s="26" t="str">
        <f>VLOOKUP(A104,[2]Sheet1!A:E,4,FALSE)</f>
        <v xml:space="preserve">North West </v>
      </c>
      <c r="E104" s="26" t="s">
        <v>12</v>
      </c>
      <c r="F104" s="28">
        <v>385</v>
      </c>
      <c r="G104" s="28">
        <v>205</v>
      </c>
      <c r="H104" s="26">
        <v>53.2</v>
      </c>
    </row>
    <row r="105" spans="1:8" s="26" customFormat="1" x14ac:dyDescent="0.35">
      <c r="A105" s="26" t="s">
        <v>223</v>
      </c>
      <c r="B105" s="26" t="s">
        <v>224</v>
      </c>
      <c r="C105" s="26" t="str">
        <f>VLOOKUP(A105,[2]Sheet1!A:E,3,FALSE)</f>
        <v>Greater Manchester</v>
      </c>
      <c r="D105" s="26" t="str">
        <f>VLOOKUP(A105,[2]Sheet1!A:E,4,FALSE)</f>
        <v xml:space="preserve">North West </v>
      </c>
      <c r="E105" s="26" t="s">
        <v>12</v>
      </c>
      <c r="F105" s="28">
        <v>250</v>
      </c>
      <c r="G105" s="28">
        <v>180</v>
      </c>
      <c r="H105" s="26">
        <v>72</v>
      </c>
    </row>
    <row r="106" spans="1:8" s="26" customFormat="1" x14ac:dyDescent="0.35">
      <c r="A106" s="26" t="s">
        <v>250</v>
      </c>
      <c r="B106" s="26" t="s">
        <v>249</v>
      </c>
      <c r="C106" s="26" t="str">
        <f>VLOOKUP(A106,[2]Sheet1!A:E,3,FALSE)</f>
        <v xml:space="preserve">Lancashire and South Cumbria </v>
      </c>
      <c r="D106" s="26" t="str">
        <f>VLOOKUP(A106,[2]Sheet1!A:E,4,FALSE)</f>
        <v xml:space="preserve">North West </v>
      </c>
      <c r="E106" s="26" t="s">
        <v>12</v>
      </c>
      <c r="F106" s="28">
        <v>120</v>
      </c>
      <c r="G106" s="28">
        <v>66</v>
      </c>
      <c r="H106" s="26">
        <v>55</v>
      </c>
    </row>
    <row r="107" spans="1:8" s="26" customFormat="1" x14ac:dyDescent="0.35">
      <c r="A107" s="26" t="s">
        <v>210</v>
      </c>
      <c r="B107" s="26" t="s">
        <v>211</v>
      </c>
      <c r="C107" s="26" t="str">
        <f>VLOOKUP(A107,[2]Sheet1!A:E,3,FALSE)</f>
        <v>Cheshire and Merseyside</v>
      </c>
      <c r="D107" s="26" t="str">
        <f>VLOOKUP(A107,[2]Sheet1!A:E,4,FALSE)</f>
        <v xml:space="preserve">North West </v>
      </c>
      <c r="E107" s="26" t="s">
        <v>12</v>
      </c>
      <c r="F107" s="28">
        <v>325</v>
      </c>
      <c r="G107" s="28">
        <v>62</v>
      </c>
      <c r="H107" s="26">
        <v>19.100000000000001</v>
      </c>
    </row>
    <row r="108" spans="1:8" s="26" customFormat="1" x14ac:dyDescent="0.35">
      <c r="A108" s="26" t="s">
        <v>232</v>
      </c>
      <c r="B108" s="26" t="s">
        <v>230</v>
      </c>
      <c r="C108" s="26" t="str">
        <f>VLOOKUP(A108,[2]Sheet1!A:E,3,FALSE)</f>
        <v>Greater Manchester</v>
      </c>
      <c r="D108" s="26" t="str">
        <f>VLOOKUP(A108,[2]Sheet1!A:E,4,FALSE)</f>
        <v xml:space="preserve">North West </v>
      </c>
      <c r="E108" s="26" t="s">
        <v>12</v>
      </c>
      <c r="F108" s="28">
        <v>195</v>
      </c>
      <c r="G108" s="28">
        <v>166</v>
      </c>
      <c r="H108" s="26">
        <v>85.1</v>
      </c>
    </row>
    <row r="109" spans="1:8" s="26" customFormat="1" x14ac:dyDescent="0.35">
      <c r="A109" s="26" t="s">
        <v>247</v>
      </c>
      <c r="B109" s="26" t="s">
        <v>246</v>
      </c>
      <c r="C109" s="26" t="str">
        <f>VLOOKUP(A109,[2]Sheet1!A:E,3,FALSE)</f>
        <v xml:space="preserve">Lancashire and South Cumbria </v>
      </c>
      <c r="D109" s="26" t="str">
        <f>VLOOKUP(A109,[2]Sheet1!A:E,4,FALSE)</f>
        <v xml:space="preserve">North West </v>
      </c>
      <c r="E109" s="26" t="s">
        <v>12</v>
      </c>
      <c r="F109" s="28">
        <v>175</v>
      </c>
      <c r="G109" s="28">
        <v>86</v>
      </c>
      <c r="H109" s="26">
        <v>49.1</v>
      </c>
    </row>
    <row r="110" spans="1:8" s="26" customFormat="1" x14ac:dyDescent="0.35">
      <c r="A110" s="26" t="s">
        <v>233</v>
      </c>
      <c r="B110" s="26" t="s">
        <v>230</v>
      </c>
      <c r="C110" s="26" t="str">
        <f>VLOOKUP(A110,[2]Sheet1!A:E,3,FALSE)</f>
        <v>Greater Manchester</v>
      </c>
      <c r="D110" s="26" t="str">
        <f>VLOOKUP(A110,[2]Sheet1!A:E,4,FALSE)</f>
        <v xml:space="preserve">North West </v>
      </c>
      <c r="E110" s="26" t="s">
        <v>12</v>
      </c>
      <c r="F110" s="28">
        <v>245</v>
      </c>
      <c r="G110" s="28">
        <v>152</v>
      </c>
      <c r="H110" s="26">
        <v>62</v>
      </c>
    </row>
    <row r="111" spans="1:8" s="26" customFormat="1" x14ac:dyDescent="0.35">
      <c r="A111" s="26" t="s">
        <v>215</v>
      </c>
      <c r="B111" s="26" t="s">
        <v>216</v>
      </c>
      <c r="C111" s="26" t="str">
        <f>VLOOKUP(A111,[2]Sheet1!A:E,3,FALSE)</f>
        <v>Cheshire and Merseyside</v>
      </c>
      <c r="D111" s="26" t="str">
        <f>VLOOKUP(A111,[2]Sheet1!A:E,4,FALSE)</f>
        <v xml:space="preserve">North West </v>
      </c>
      <c r="E111" s="26" t="s">
        <v>12</v>
      </c>
      <c r="F111" s="28">
        <v>135</v>
      </c>
      <c r="G111" s="28">
        <v>112</v>
      </c>
      <c r="H111" s="26">
        <v>83</v>
      </c>
    </row>
    <row r="112" spans="1:8" s="26" customFormat="1" x14ac:dyDescent="0.35">
      <c r="A112" s="26" t="s">
        <v>234</v>
      </c>
      <c r="B112" s="26" t="s">
        <v>235</v>
      </c>
      <c r="C112" s="26" t="str">
        <f>VLOOKUP(A112,[2]Sheet1!A:E,3,FALSE)</f>
        <v>Greater Manchester</v>
      </c>
      <c r="D112" s="26" t="str">
        <f>VLOOKUP(A112,[2]Sheet1!A:E,4,FALSE)</f>
        <v xml:space="preserve">North West </v>
      </c>
      <c r="E112" s="26" t="s">
        <v>12</v>
      </c>
      <c r="F112" s="28">
        <v>205</v>
      </c>
      <c r="G112" s="28">
        <v>128</v>
      </c>
      <c r="H112" s="26">
        <v>62.4</v>
      </c>
    </row>
    <row r="113" spans="1:8" s="26" customFormat="1" x14ac:dyDescent="0.35">
      <c r="A113" s="26" t="s">
        <v>236</v>
      </c>
      <c r="B113" s="26" t="s">
        <v>237</v>
      </c>
      <c r="C113" s="26" t="str">
        <f>VLOOKUP(A113,[2]Sheet1!A:E,3,FALSE)</f>
        <v>Greater Manchester</v>
      </c>
      <c r="D113" s="26" t="str">
        <f>VLOOKUP(A113,[2]Sheet1!A:E,4,FALSE)</f>
        <v xml:space="preserve">North West </v>
      </c>
      <c r="E113" s="26" t="s">
        <v>12</v>
      </c>
      <c r="F113" s="28">
        <v>420</v>
      </c>
      <c r="G113" s="28">
        <v>125</v>
      </c>
      <c r="H113" s="26">
        <v>29.8</v>
      </c>
    </row>
    <row r="114" spans="1:8" s="26" customFormat="1" x14ac:dyDescent="0.35">
      <c r="A114" s="26" t="s">
        <v>212</v>
      </c>
      <c r="B114" s="26" t="s">
        <v>211</v>
      </c>
      <c r="C114" s="26" t="str">
        <f>VLOOKUP(A114,[2]Sheet1!A:E,3,FALSE)</f>
        <v>Cheshire and Merseyside</v>
      </c>
      <c r="D114" s="26" t="str">
        <f>VLOOKUP(A114,[2]Sheet1!A:E,4,FALSE)</f>
        <v xml:space="preserve">North West </v>
      </c>
      <c r="E114" s="26" t="s">
        <v>12</v>
      </c>
      <c r="F114" s="28">
        <v>290</v>
      </c>
      <c r="G114" s="28">
        <v>96</v>
      </c>
      <c r="H114" s="26">
        <v>33.1</v>
      </c>
    </row>
    <row r="115" spans="1:8" s="26" customFormat="1" x14ac:dyDescent="0.35">
      <c r="A115" s="26" t="s">
        <v>240</v>
      </c>
      <c r="B115" s="26" t="s">
        <v>241</v>
      </c>
      <c r="C115" s="26" t="str">
        <f>VLOOKUP(A115,[2]Sheet1!A:E,3,FALSE)</f>
        <v xml:space="preserve">Lancashire and South Cumbria </v>
      </c>
      <c r="D115" s="26" t="str">
        <f>VLOOKUP(A115,[2]Sheet1!A:E,4,FALSE)</f>
        <v xml:space="preserve">North West </v>
      </c>
      <c r="E115" s="26" t="s">
        <v>12</v>
      </c>
      <c r="F115" s="28">
        <v>290</v>
      </c>
      <c r="G115" s="28">
        <v>11</v>
      </c>
      <c r="H115" s="26">
        <v>3.8</v>
      </c>
    </row>
    <row r="116" spans="1:8" s="26" customFormat="1" x14ac:dyDescent="0.35">
      <c r="A116" s="26" t="s">
        <v>219</v>
      </c>
      <c r="B116" s="26" t="s">
        <v>220</v>
      </c>
      <c r="C116" s="26" t="str">
        <f>VLOOKUP(A116,[2]Sheet1!A:E,3,FALSE)</f>
        <v>Cheshire and Merseyside</v>
      </c>
      <c r="D116" s="26" t="str">
        <f>VLOOKUP(A116,[2]Sheet1!A:E,4,FALSE)</f>
        <v xml:space="preserve">North West </v>
      </c>
      <c r="E116" s="26" t="s">
        <v>12</v>
      </c>
      <c r="F116" s="28">
        <v>215</v>
      </c>
      <c r="G116" s="28">
        <v>137</v>
      </c>
      <c r="H116" s="26">
        <v>63.7</v>
      </c>
    </row>
    <row r="117" spans="1:8" s="26" customFormat="1" x14ac:dyDescent="0.35">
      <c r="A117" s="26" t="s">
        <v>217</v>
      </c>
      <c r="B117" s="26" t="s">
        <v>218</v>
      </c>
      <c r="C117" s="26" t="str">
        <f>VLOOKUP(A117,[2]Sheet1!A:E,3,FALSE)</f>
        <v>Cheshire and Merseyside</v>
      </c>
      <c r="D117" s="26" t="str">
        <f>VLOOKUP(A117,[2]Sheet1!A:E,4,FALSE)</f>
        <v xml:space="preserve">North West </v>
      </c>
      <c r="E117" s="26" t="s">
        <v>12</v>
      </c>
      <c r="F117" s="28">
        <v>330</v>
      </c>
      <c r="G117" s="28">
        <v>109</v>
      </c>
      <c r="H117" s="26">
        <v>33</v>
      </c>
    </row>
    <row r="118" spans="1:8" s="26" customFormat="1" x14ac:dyDescent="0.35">
      <c r="A118" s="26" t="s">
        <v>228</v>
      </c>
      <c r="B118" s="26" t="s">
        <v>227</v>
      </c>
      <c r="C118" s="26" t="str">
        <f>VLOOKUP(A118,[2]Sheet1!A:E,3,FALSE)</f>
        <v>Greater Manchester</v>
      </c>
      <c r="D118" s="26" t="str">
        <f>VLOOKUP(A118,[2]Sheet1!A:E,4,FALSE)</f>
        <v xml:space="preserve">North West </v>
      </c>
      <c r="E118" s="26" t="s">
        <v>12</v>
      </c>
      <c r="F118" s="28">
        <v>320</v>
      </c>
      <c r="G118" s="28">
        <v>55</v>
      </c>
      <c r="H118" s="26">
        <v>17.2</v>
      </c>
    </row>
    <row r="119" spans="1:8" s="26" customFormat="1" x14ac:dyDescent="0.35">
      <c r="A119" s="26" t="s">
        <v>293</v>
      </c>
      <c r="B119" s="26" t="s">
        <v>294</v>
      </c>
      <c r="C119" s="26" t="str">
        <f>VLOOKUP(A119,[2]Sheet1!A:E,3,FALSE)</f>
        <v>Sussex</v>
      </c>
      <c r="D119" s="26" t="str">
        <f>VLOOKUP(A119,[2]Sheet1!A:E,4,FALSE)</f>
        <v>South East</v>
      </c>
      <c r="E119" s="26" t="s">
        <v>12</v>
      </c>
      <c r="F119" s="28">
        <v>95</v>
      </c>
      <c r="G119" s="28">
        <v>38</v>
      </c>
      <c r="H119" s="26">
        <v>40</v>
      </c>
    </row>
    <row r="120" spans="1:8" s="26" customFormat="1" x14ac:dyDescent="0.35">
      <c r="A120" s="26" t="s">
        <v>275</v>
      </c>
      <c r="B120" s="26" t="s">
        <v>276</v>
      </c>
      <c r="C120" s="26" t="str">
        <f>VLOOKUP(A120,[2]Sheet1!A:E,3,FALSE)</f>
        <v>Kent and Medway</v>
      </c>
      <c r="D120" s="26" t="str">
        <f>VLOOKUP(A120,[2]Sheet1!A:E,4,FALSE)</f>
        <v>South East</v>
      </c>
      <c r="E120" s="26" t="s">
        <v>12</v>
      </c>
      <c r="F120" s="28">
        <v>140</v>
      </c>
      <c r="G120" s="28">
        <v>77</v>
      </c>
      <c r="H120" s="26">
        <v>55</v>
      </c>
    </row>
    <row r="121" spans="1:8" s="26" customFormat="1" x14ac:dyDescent="0.35">
      <c r="A121" s="26" t="s">
        <v>296</v>
      </c>
      <c r="B121" s="26" t="s">
        <v>294</v>
      </c>
      <c r="C121" s="26" t="str">
        <f>VLOOKUP(A121,[2]Sheet1!A:E,3,FALSE)</f>
        <v>Sussex</v>
      </c>
      <c r="D121" s="26" t="str">
        <f>VLOOKUP(A121,[2]Sheet1!A:E,4,FALSE)</f>
        <v>South East</v>
      </c>
      <c r="E121" s="26" t="s">
        <v>12</v>
      </c>
      <c r="F121" s="28">
        <v>145</v>
      </c>
      <c r="G121" s="28">
        <v>84</v>
      </c>
      <c r="H121" s="26">
        <v>57.9</v>
      </c>
    </row>
    <row r="122" spans="1:8" s="26" customFormat="1" x14ac:dyDescent="0.35">
      <c r="A122" s="26" t="s">
        <v>258</v>
      </c>
      <c r="B122" s="26" t="s">
        <v>259</v>
      </c>
      <c r="C122" s="26" t="str">
        <f>VLOOKUP(A122,[2]Sheet1!A:E,3,FALSE)</f>
        <v xml:space="preserve">Buckinghamshire, Oxfordshire and Berkshire West </v>
      </c>
      <c r="D122" s="26" t="str">
        <f>VLOOKUP(A122,[2]Sheet1!A:E,4,FALSE)</f>
        <v>South East</v>
      </c>
      <c r="E122" s="26" t="s">
        <v>12</v>
      </c>
      <c r="F122" s="28">
        <v>395</v>
      </c>
      <c r="G122" s="28">
        <v>224</v>
      </c>
      <c r="H122" s="26">
        <v>56.7</v>
      </c>
    </row>
    <row r="123" spans="1:8" s="26" customFormat="1" x14ac:dyDescent="0.35">
      <c r="A123" s="26" t="s">
        <v>265</v>
      </c>
      <c r="B123" s="26" t="s">
        <v>266</v>
      </c>
      <c r="C123" s="26" t="str">
        <f>VLOOKUP(A123,[2]Sheet1!A:E,3,FALSE)</f>
        <v xml:space="preserve">Hampshire and Isle of Wight </v>
      </c>
      <c r="D123" s="26" t="str">
        <f>VLOOKUP(A123,[2]Sheet1!A:E,4,FALSE)</f>
        <v xml:space="preserve">South East </v>
      </c>
      <c r="E123" s="26" t="s">
        <v>12</v>
      </c>
      <c r="F123" s="28">
        <v>235</v>
      </c>
      <c r="G123" s="28">
        <v>116</v>
      </c>
      <c r="H123" s="26">
        <v>49.4</v>
      </c>
    </row>
    <row r="124" spans="1:8" s="26" customFormat="1" x14ac:dyDescent="0.35">
      <c r="A124" s="26" t="s">
        <v>291</v>
      </c>
      <c r="B124" s="26" t="s">
        <v>292</v>
      </c>
      <c r="C124" s="26" t="str">
        <f>VLOOKUP(A124,[2]Sheet1!A:E,3,FALSE)</f>
        <v>Surrey Heartlands</v>
      </c>
      <c r="D124" s="26" t="str">
        <f>VLOOKUP(A124,[2]Sheet1!A:E,4,FALSE)</f>
        <v xml:space="preserve">South East </v>
      </c>
      <c r="E124" s="26" t="s">
        <v>12</v>
      </c>
      <c r="F124" s="28">
        <v>225</v>
      </c>
      <c r="G124" s="28">
        <v>40</v>
      </c>
      <c r="H124" s="26">
        <v>17.8</v>
      </c>
    </row>
    <row r="125" spans="1:8" s="26" customFormat="1" x14ac:dyDescent="0.35">
      <c r="A125" s="26" t="s">
        <v>260</v>
      </c>
      <c r="B125" s="26" t="s">
        <v>261</v>
      </c>
      <c r="C125" s="26" t="str">
        <f>VLOOKUP(A125,[2]Sheet1!A:E,3,FALSE)</f>
        <v>Frimley</v>
      </c>
      <c r="D125" s="26" t="str">
        <f>VLOOKUP(A125,[2]Sheet1!A:E,4,FALSE)</f>
        <v xml:space="preserve">South East </v>
      </c>
      <c r="E125" s="26" t="s">
        <v>12</v>
      </c>
      <c r="F125" s="28">
        <v>50</v>
      </c>
      <c r="G125" s="28" t="s">
        <v>364</v>
      </c>
      <c r="H125" s="26">
        <v>6</v>
      </c>
    </row>
    <row r="126" spans="1:8" s="26" customFormat="1" x14ac:dyDescent="0.35">
      <c r="A126" s="26" t="s">
        <v>257</v>
      </c>
      <c r="B126" s="26" t="s">
        <v>256</v>
      </c>
      <c r="C126" s="26" t="str">
        <f>VLOOKUP(A126,[2]Sheet1!A:E,3,FALSE)</f>
        <v xml:space="preserve">Buckinghamshire, Oxfordshire and Berkshire West </v>
      </c>
      <c r="D126" s="26" t="str">
        <f>VLOOKUP(A126,[2]Sheet1!A:E,4,FALSE)</f>
        <v xml:space="preserve">South East </v>
      </c>
      <c r="E126" s="26" t="s">
        <v>12</v>
      </c>
      <c r="F126" s="28">
        <v>355</v>
      </c>
      <c r="G126" s="28">
        <v>144</v>
      </c>
      <c r="H126" s="26">
        <v>40.6</v>
      </c>
    </row>
    <row r="127" spans="1:8" s="26" customFormat="1" x14ac:dyDescent="0.35">
      <c r="A127" s="26" t="s">
        <v>281</v>
      </c>
      <c r="B127" s="26" t="s">
        <v>282</v>
      </c>
      <c r="C127" s="26" t="str">
        <f>VLOOKUP(A127,[2]Sheet1!A:E,3,FALSE)</f>
        <v>Kent and Medway</v>
      </c>
      <c r="D127" s="26" t="str">
        <f>VLOOKUP(A127,[2]Sheet1!A:E,4,FALSE)</f>
        <v xml:space="preserve">South East </v>
      </c>
      <c r="E127" s="26" t="s">
        <v>12</v>
      </c>
      <c r="F127" s="28">
        <v>165</v>
      </c>
      <c r="G127" s="28">
        <v>25</v>
      </c>
      <c r="H127" s="26">
        <v>15.2</v>
      </c>
    </row>
    <row r="128" spans="1:8" s="26" customFormat="1" x14ac:dyDescent="0.35">
      <c r="A128" s="26" t="s">
        <v>284</v>
      </c>
      <c r="B128" s="26" t="s">
        <v>285</v>
      </c>
      <c r="C128" s="26" t="str">
        <f>VLOOKUP(A128,[2]Sheet1!A:E,3,FALSE)</f>
        <v>Kent and Medway</v>
      </c>
      <c r="D128" s="26" t="str">
        <f>VLOOKUP(A128,[2]Sheet1!A:E,4,FALSE)</f>
        <v xml:space="preserve">South East </v>
      </c>
      <c r="E128" s="26" t="s">
        <v>12</v>
      </c>
      <c r="F128" s="28">
        <v>245</v>
      </c>
      <c r="G128" s="28">
        <v>121</v>
      </c>
      <c r="H128" s="26">
        <v>49.4</v>
      </c>
    </row>
    <row r="129" spans="1:8" s="26" customFormat="1" x14ac:dyDescent="0.35">
      <c r="A129" s="26" t="s">
        <v>271</v>
      </c>
      <c r="B129" s="26" t="s">
        <v>272</v>
      </c>
      <c r="C129" s="26" t="str">
        <f>VLOOKUP(A129,[2]Sheet1!A:E,3,FALSE)</f>
        <v xml:space="preserve">Hampshire and Isle of Wight </v>
      </c>
      <c r="D129" s="26" t="str">
        <f>VLOOKUP(A129,[2]Sheet1!A:E,4,FALSE)</f>
        <v xml:space="preserve">South East </v>
      </c>
      <c r="E129" s="26" t="s">
        <v>12</v>
      </c>
      <c r="F129" s="28">
        <v>350</v>
      </c>
      <c r="G129" s="28">
        <v>125</v>
      </c>
      <c r="H129" s="26">
        <v>35.700000000000003</v>
      </c>
    </row>
    <row r="130" spans="1:8" s="26" customFormat="1" x14ac:dyDescent="0.35">
      <c r="A130" s="26" t="s">
        <v>278</v>
      </c>
      <c r="B130" s="26" t="s">
        <v>279</v>
      </c>
      <c r="C130" s="26" t="str">
        <f>VLOOKUP(A130,[2]Sheet1!A:E,3,FALSE)</f>
        <v>Kent and Medway</v>
      </c>
      <c r="D130" s="26" t="str">
        <f>VLOOKUP(A130,[2]Sheet1!A:E,4,FALSE)</f>
        <v xml:space="preserve">South East </v>
      </c>
      <c r="E130" s="26" t="s">
        <v>12</v>
      </c>
      <c r="F130" s="28">
        <v>135</v>
      </c>
      <c r="G130" s="28">
        <v>45</v>
      </c>
      <c r="H130" s="26">
        <v>33.299999999999997</v>
      </c>
    </row>
    <row r="131" spans="1:8" s="26" customFormat="1" x14ac:dyDescent="0.35">
      <c r="A131" s="26" t="s">
        <v>268</v>
      </c>
      <c r="B131" s="26" t="s">
        <v>266</v>
      </c>
      <c r="C131" s="26" t="str">
        <f>VLOOKUP(A131,[2]Sheet1!A:E,3,FALSE)</f>
        <v xml:space="preserve">Hampshire and Isle of Wight </v>
      </c>
      <c r="D131" s="26" t="str">
        <f>VLOOKUP(A131,[2]Sheet1!A:E,4,FALSE)</f>
        <v xml:space="preserve">South East </v>
      </c>
      <c r="E131" s="26" t="s">
        <v>12</v>
      </c>
      <c r="F131" s="28">
        <v>175</v>
      </c>
      <c r="G131" s="28">
        <v>39</v>
      </c>
      <c r="H131" s="26">
        <v>22.3</v>
      </c>
    </row>
    <row r="132" spans="1:8" s="26" customFormat="1" x14ac:dyDescent="0.35">
      <c r="A132" s="26" t="s">
        <v>289</v>
      </c>
      <c r="B132" s="26" t="s">
        <v>290</v>
      </c>
      <c r="C132" s="26" t="str">
        <f>VLOOKUP(A132,[2]Sheet1!A:E,3,FALSE)</f>
        <v>Surrey Heartlands</v>
      </c>
      <c r="D132" s="26" t="str">
        <f>VLOOKUP(A132,[2]Sheet1!A:E,4,FALSE)</f>
        <v xml:space="preserve">South East </v>
      </c>
      <c r="E132" s="26" t="s">
        <v>12</v>
      </c>
      <c r="F132" s="28">
        <v>160</v>
      </c>
      <c r="G132" s="28">
        <v>103</v>
      </c>
      <c r="H132" s="26">
        <v>64.400000000000006</v>
      </c>
    </row>
    <row r="133" spans="1:8" s="26" customFormat="1" x14ac:dyDescent="0.35">
      <c r="A133" s="26" t="s">
        <v>297</v>
      </c>
      <c r="B133" s="26" t="s">
        <v>298</v>
      </c>
      <c r="C133" s="26" t="str">
        <f>VLOOKUP(A133,[2]Sheet1!A:E,3,FALSE)</f>
        <v>Sussex</v>
      </c>
      <c r="D133" s="26" t="str">
        <f>VLOOKUP(A133,[2]Sheet1!A:E,4,FALSE)</f>
        <v xml:space="preserve">South East </v>
      </c>
      <c r="E133" s="26" t="s">
        <v>12</v>
      </c>
      <c r="F133" s="28">
        <v>120</v>
      </c>
      <c r="G133" s="28">
        <v>56</v>
      </c>
      <c r="H133" s="26">
        <v>46.7</v>
      </c>
    </row>
    <row r="134" spans="1:8" s="26" customFormat="1" x14ac:dyDescent="0.35">
      <c r="A134" s="26" t="s">
        <v>273</v>
      </c>
      <c r="B134" s="26" t="s">
        <v>274</v>
      </c>
      <c r="C134" s="26" t="str">
        <f>VLOOKUP(A134,[2]Sheet1!A:E,3,FALSE)</f>
        <v xml:space="preserve">Hampshire and Isle of Wight </v>
      </c>
      <c r="D134" s="26" t="str">
        <f>VLOOKUP(A134,[2]Sheet1!A:E,4,FALSE)</f>
        <v xml:space="preserve">South East </v>
      </c>
      <c r="E134" s="26" t="s">
        <v>12</v>
      </c>
      <c r="F134" s="28">
        <v>490</v>
      </c>
      <c r="G134" s="28">
        <v>340</v>
      </c>
      <c r="H134" s="26">
        <v>69.400000000000006</v>
      </c>
    </row>
    <row r="135" spans="1:8" s="26" customFormat="1" x14ac:dyDescent="0.35">
      <c r="A135" s="26" t="s">
        <v>269</v>
      </c>
      <c r="B135" s="26" t="s">
        <v>270</v>
      </c>
      <c r="C135" s="26" t="str">
        <f>VLOOKUP(A135,[2]Sheet1!A:E,3,FALSE)</f>
        <v xml:space="preserve">Hampshire and Isle of Wight </v>
      </c>
      <c r="D135" s="26" t="str">
        <f>VLOOKUP(A135,[2]Sheet1!A:E,4,FALSE)</f>
        <v xml:space="preserve">South East </v>
      </c>
      <c r="E135" s="26" t="s">
        <v>12</v>
      </c>
      <c r="F135" s="28">
        <v>65</v>
      </c>
      <c r="G135" s="28">
        <v>27</v>
      </c>
      <c r="H135" s="26">
        <v>41.5</v>
      </c>
    </row>
    <row r="136" spans="1:8" s="26" customFormat="1" x14ac:dyDescent="0.35">
      <c r="A136" s="26" t="s">
        <v>286</v>
      </c>
      <c r="B136" s="26" t="s">
        <v>287</v>
      </c>
      <c r="C136" s="26" t="str">
        <f>VLOOKUP(A136,[2]Sheet1!A:E,3,FALSE)</f>
        <v>Surrey Heartlands</v>
      </c>
      <c r="D136" s="26" t="str">
        <f>VLOOKUP(A136,[2]Sheet1!A:E,4,FALSE)</f>
        <v xml:space="preserve">South East </v>
      </c>
      <c r="E136" s="26" t="s">
        <v>12</v>
      </c>
      <c r="F136" s="28">
        <v>245</v>
      </c>
      <c r="G136" s="28">
        <v>103</v>
      </c>
      <c r="H136" s="26">
        <v>42</v>
      </c>
    </row>
    <row r="137" spans="1:8" s="26" customFormat="1" x14ac:dyDescent="0.35">
      <c r="A137" s="26" t="s">
        <v>299</v>
      </c>
      <c r="B137" s="26" t="s">
        <v>298</v>
      </c>
      <c r="C137" s="26" t="str">
        <f>VLOOKUP(A137,[2]Sheet1!A:E,3,FALSE)</f>
        <v>Sussex</v>
      </c>
      <c r="D137" s="26" t="str">
        <f>VLOOKUP(A137,[2]Sheet1!A:E,4,FALSE)</f>
        <v xml:space="preserve">South East </v>
      </c>
      <c r="E137" s="26" t="s">
        <v>12</v>
      </c>
      <c r="F137" s="28">
        <v>150</v>
      </c>
      <c r="G137" s="28">
        <v>33</v>
      </c>
      <c r="H137" s="26">
        <v>22</v>
      </c>
    </row>
    <row r="138" spans="1:8" s="26" customFormat="1" x14ac:dyDescent="0.35">
      <c r="A138" s="26" t="s">
        <v>251</v>
      </c>
      <c r="B138" s="26" t="s">
        <v>252</v>
      </c>
      <c r="C138" s="26" t="str">
        <f>VLOOKUP(A138,[2]Sheet1!A:E,3,FALSE)</f>
        <v xml:space="preserve">Buckinghamshire, Oxfordshire and Berkshire West </v>
      </c>
      <c r="D138" s="26" t="str">
        <f>VLOOKUP(A138,[2]Sheet1!A:E,4,FALSE)</f>
        <v xml:space="preserve">South East </v>
      </c>
      <c r="E138" s="26" t="s">
        <v>12</v>
      </c>
      <c r="F138" s="28">
        <v>225</v>
      </c>
      <c r="G138" s="28">
        <v>85</v>
      </c>
      <c r="H138" s="26">
        <v>37.799999999999997</v>
      </c>
    </row>
    <row r="139" spans="1:8" s="26" customFormat="1" x14ac:dyDescent="0.35">
      <c r="A139" s="26" t="s">
        <v>283</v>
      </c>
      <c r="B139" s="26" t="s">
        <v>282</v>
      </c>
      <c r="C139" s="26" t="str">
        <f>VLOOKUP(A139,[2]Sheet1!A:E,3,FALSE)</f>
        <v>Kent and Medway</v>
      </c>
      <c r="D139" s="26" t="str">
        <f>VLOOKUP(A139,[2]Sheet1!A:E,4,FALSE)</f>
        <v xml:space="preserve">South East </v>
      </c>
      <c r="E139" s="26" t="s">
        <v>12</v>
      </c>
      <c r="F139" s="28">
        <v>200</v>
      </c>
      <c r="G139" s="28">
        <v>50</v>
      </c>
      <c r="H139" s="26">
        <v>25</v>
      </c>
    </row>
    <row r="140" spans="1:8" s="26" customFormat="1" x14ac:dyDescent="0.35">
      <c r="A140" s="26" t="s">
        <v>263</v>
      </c>
      <c r="B140" s="26" t="s">
        <v>261</v>
      </c>
      <c r="C140" s="26" t="str">
        <f>VLOOKUP(A140,[2]Sheet1!A:E,3,FALSE)</f>
        <v>Frimley</v>
      </c>
      <c r="D140" s="26" t="str">
        <f>VLOOKUP(A140,[2]Sheet1!A:E,4,FALSE)</f>
        <v xml:space="preserve">South East </v>
      </c>
      <c r="E140" s="26" t="s">
        <v>12</v>
      </c>
      <c r="F140" s="28">
        <v>40</v>
      </c>
      <c r="G140" s="28" t="s">
        <v>364</v>
      </c>
      <c r="H140" s="26">
        <v>2.5</v>
      </c>
    </row>
    <row r="141" spans="1:8" s="26" customFormat="1" x14ac:dyDescent="0.35">
      <c r="A141" s="26" t="s">
        <v>280</v>
      </c>
      <c r="B141" s="26" t="s">
        <v>279</v>
      </c>
      <c r="C141" s="26" t="str">
        <f>VLOOKUP(A141,[2]Sheet1!A:E,3,FALSE)</f>
        <v>Kent and Medway</v>
      </c>
      <c r="D141" s="26" t="str">
        <f>VLOOKUP(A141,[2]Sheet1!A:E,4,FALSE)</f>
        <v xml:space="preserve">South East </v>
      </c>
      <c r="E141" s="26" t="s">
        <v>12</v>
      </c>
      <c r="F141" s="28">
        <v>145</v>
      </c>
      <c r="G141" s="28">
        <v>25</v>
      </c>
      <c r="H141" s="26">
        <v>17.2</v>
      </c>
    </row>
    <row r="142" spans="1:8" s="26" customFormat="1" x14ac:dyDescent="0.35">
      <c r="A142" s="26" t="s">
        <v>300</v>
      </c>
      <c r="B142" s="26" t="s">
        <v>298</v>
      </c>
      <c r="C142" s="26" t="str">
        <f>VLOOKUP(A142,[2]Sheet1!A:E,3,FALSE)</f>
        <v>Sussex</v>
      </c>
      <c r="D142" s="26" t="str">
        <f>VLOOKUP(A142,[2]Sheet1!A:E,4,FALSE)</f>
        <v xml:space="preserve">South East  </v>
      </c>
      <c r="E142" s="26" t="s">
        <v>12</v>
      </c>
      <c r="F142" s="28">
        <v>175</v>
      </c>
      <c r="G142" s="28">
        <v>35</v>
      </c>
      <c r="H142" s="26">
        <v>20</v>
      </c>
    </row>
    <row r="143" spans="1:8" s="26" customFormat="1" x14ac:dyDescent="0.35">
      <c r="A143" s="26" t="s">
        <v>312</v>
      </c>
      <c r="B143" s="26" t="s">
        <v>313</v>
      </c>
      <c r="C143" s="26" t="str">
        <f>VLOOKUP(A143,[2]Sheet1!A:E,3,FALSE)</f>
        <v>Bristol, North Somerset and South Gloucestershire</v>
      </c>
      <c r="D143" s="26" t="str">
        <f>VLOOKUP(A143,[2]Sheet1!A:E,4,FALSE)</f>
        <v xml:space="preserve">South West </v>
      </c>
      <c r="E143" s="26" t="s">
        <v>12</v>
      </c>
      <c r="F143" s="28">
        <v>255</v>
      </c>
      <c r="G143" s="28">
        <v>15</v>
      </c>
      <c r="H143" s="26">
        <v>5.9</v>
      </c>
    </row>
    <row r="144" spans="1:8" s="26" customFormat="1" x14ac:dyDescent="0.35">
      <c r="A144" s="26" t="s">
        <v>323</v>
      </c>
      <c r="B144" s="26" t="s">
        <v>324</v>
      </c>
      <c r="C144" s="26" t="str">
        <f>VLOOKUP(A144,[2]Sheet1!A:E,3,FALSE)</f>
        <v xml:space="preserve">Devon </v>
      </c>
      <c r="D144" s="26" t="str">
        <f>VLOOKUP(A144,[2]Sheet1!A:E,4,FALSE)</f>
        <v xml:space="preserve">South West </v>
      </c>
      <c r="E144" s="26" t="s">
        <v>12</v>
      </c>
      <c r="F144" s="28">
        <v>220</v>
      </c>
      <c r="G144" s="28">
        <v>173</v>
      </c>
      <c r="H144" s="26">
        <v>78.599999999999994</v>
      </c>
    </row>
    <row r="145" spans="1:8" s="26" customFormat="1" x14ac:dyDescent="0.35">
      <c r="A145" s="26" t="s">
        <v>325</v>
      </c>
      <c r="B145" s="26" t="s">
        <v>326</v>
      </c>
      <c r="C145" s="26" t="str">
        <f>VLOOKUP(A145,[2]Sheet1!A:E,3,FALSE)</f>
        <v xml:space="preserve">Dorset </v>
      </c>
      <c r="D145" s="26" t="str">
        <f>VLOOKUP(A145,[2]Sheet1!A:E,4,FALSE)</f>
        <v xml:space="preserve">South West </v>
      </c>
      <c r="E145" s="26" t="s">
        <v>12</v>
      </c>
      <c r="F145" s="28">
        <v>95</v>
      </c>
      <c r="G145" s="28">
        <v>56</v>
      </c>
      <c r="H145" s="26">
        <v>58.9</v>
      </c>
    </row>
    <row r="146" spans="1:8" s="26" customFormat="1" x14ac:dyDescent="0.35">
      <c r="A146" s="26" t="s">
        <v>331</v>
      </c>
      <c r="B146" s="26" t="s">
        <v>332</v>
      </c>
      <c r="C146" s="26" t="str">
        <f>VLOOKUP(A146,[2]Sheet1!A:E,3,FALSE)</f>
        <v xml:space="preserve">Gloucestershire </v>
      </c>
      <c r="D146" s="26" t="str">
        <f>VLOOKUP(A146,[2]Sheet1!A:E,4,FALSE)</f>
        <v xml:space="preserve">South West </v>
      </c>
      <c r="E146" s="26" t="s">
        <v>12</v>
      </c>
      <c r="F146" s="28">
        <v>305</v>
      </c>
      <c r="G146" s="28">
        <v>14</v>
      </c>
      <c r="H146" s="26">
        <v>4.5999999999999996</v>
      </c>
    </row>
    <row r="147" spans="1:8" s="26" customFormat="1" x14ac:dyDescent="0.35">
      <c r="A147" s="26" t="s">
        <v>334</v>
      </c>
      <c r="B147" s="26" t="s">
        <v>335</v>
      </c>
      <c r="C147" s="26" t="str">
        <f>VLOOKUP(A147,[2]Sheet1!A:E,3,FALSE)</f>
        <v xml:space="preserve">Somerset </v>
      </c>
      <c r="D147" s="26" t="str">
        <f>VLOOKUP(A147,[2]Sheet1!A:E,4,FALSE)</f>
        <v xml:space="preserve">South West </v>
      </c>
      <c r="E147" s="26" t="s">
        <v>12</v>
      </c>
      <c r="F147" s="28">
        <v>165</v>
      </c>
      <c r="G147" s="28">
        <v>111</v>
      </c>
      <c r="H147" s="26">
        <v>67.3</v>
      </c>
    </row>
    <row r="148" spans="1:8" s="26" customFormat="1" x14ac:dyDescent="0.35">
      <c r="A148" s="26" t="s">
        <v>317</v>
      </c>
      <c r="B148" s="26" t="s">
        <v>318</v>
      </c>
      <c r="C148" s="26" t="str">
        <f>VLOOKUP(A148,[2]Sheet1!A:E,3,FALSE)</f>
        <v xml:space="preserve">Devon </v>
      </c>
      <c r="D148" s="26" t="str">
        <f>VLOOKUP(A148,[2]Sheet1!A:E,4,FALSE)</f>
        <v xml:space="preserve">South West </v>
      </c>
      <c r="E148" s="26" t="s">
        <v>12</v>
      </c>
      <c r="F148" s="28">
        <v>100</v>
      </c>
      <c r="G148" s="28" t="s">
        <v>364</v>
      </c>
      <c r="H148" s="26">
        <v>1</v>
      </c>
    </row>
    <row r="149" spans="1:8" s="26" customFormat="1" x14ac:dyDescent="0.35">
      <c r="A149" s="26" t="s">
        <v>328</v>
      </c>
      <c r="B149" s="26" t="s">
        <v>329</v>
      </c>
      <c r="C149" s="26" t="str">
        <f>VLOOKUP(A149,[2]Sheet1!A:E,3,FALSE)</f>
        <v xml:space="preserve">Dorset </v>
      </c>
      <c r="D149" s="26" t="str">
        <f>VLOOKUP(A149,[2]Sheet1!A:E,4,FALSE)</f>
        <v xml:space="preserve">South West </v>
      </c>
      <c r="E149" s="26" t="s">
        <v>12</v>
      </c>
      <c r="F149" s="28">
        <v>230</v>
      </c>
      <c r="G149" s="28">
        <v>108</v>
      </c>
      <c r="H149" s="26">
        <v>47</v>
      </c>
    </row>
    <row r="150" spans="1:8" s="26" customFormat="1" x14ac:dyDescent="0.35">
      <c r="A150" s="26" t="s">
        <v>330</v>
      </c>
      <c r="B150" s="26" t="s">
        <v>329</v>
      </c>
      <c r="C150" s="26" t="str">
        <f>VLOOKUP(A150,[2]Sheet1!A:E,3,FALSE)</f>
        <v xml:space="preserve">Dorset </v>
      </c>
      <c r="D150" s="26" t="str">
        <f>VLOOKUP(A150,[2]Sheet1!A:E,4,FALSE)</f>
        <v xml:space="preserve">South West </v>
      </c>
      <c r="E150" s="26" t="s">
        <v>12</v>
      </c>
      <c r="F150" s="28">
        <v>325</v>
      </c>
      <c r="G150" s="28">
        <v>95</v>
      </c>
      <c r="H150" s="26">
        <v>29.2</v>
      </c>
    </row>
    <row r="151" spans="1:8" s="26" customFormat="1" x14ac:dyDescent="0.35">
      <c r="A151" s="26" t="s">
        <v>314</v>
      </c>
      <c r="B151" s="26" t="s">
        <v>315</v>
      </c>
      <c r="C151" s="26" t="str">
        <f>VLOOKUP(A151,[2]Sheet1!A:E,3,FALSE)</f>
        <v>Cornwall and the Isles of Scilly</v>
      </c>
      <c r="D151" s="26" t="str">
        <f>VLOOKUP(A151,[2]Sheet1!A:E,4,FALSE)</f>
        <v xml:space="preserve">South West </v>
      </c>
      <c r="E151" s="26" t="s">
        <v>12</v>
      </c>
      <c r="F151" s="28">
        <v>325</v>
      </c>
      <c r="G151" s="28">
        <v>222</v>
      </c>
      <c r="H151" s="26">
        <v>68.3</v>
      </c>
    </row>
    <row r="152" spans="1:8" s="26" customFormat="1" x14ac:dyDescent="0.35">
      <c r="A152" s="26" t="s">
        <v>320</v>
      </c>
      <c r="B152" s="26" t="s">
        <v>318</v>
      </c>
      <c r="C152" s="26" t="str">
        <f>VLOOKUP(A152,[2]Sheet1!A:E,3,FALSE)</f>
        <v xml:space="preserve">Devon </v>
      </c>
      <c r="D152" s="26" t="str">
        <f>VLOOKUP(A152,[2]Sheet1!A:E,4,FALSE)</f>
        <v xml:space="preserve">South West </v>
      </c>
      <c r="E152" s="26" t="s">
        <v>12</v>
      </c>
      <c r="F152" s="28">
        <v>365</v>
      </c>
      <c r="G152" s="28">
        <v>168</v>
      </c>
      <c r="H152" s="26">
        <v>46</v>
      </c>
    </row>
    <row r="153" spans="1:8" s="26" customFormat="1" x14ac:dyDescent="0.35">
      <c r="A153" s="26" t="s">
        <v>305</v>
      </c>
      <c r="B153" s="26" t="s">
        <v>306</v>
      </c>
      <c r="C153" s="26" t="str">
        <f>VLOOKUP(A153,[2]Sheet1!A:E,3,FALSE)</f>
        <v>Bath and North East Somerset, Swindon and Wiltshire</v>
      </c>
      <c r="D153" s="26" t="str">
        <f>VLOOKUP(A153,[2]Sheet1!A:E,4,FALSE)</f>
        <v xml:space="preserve">South West </v>
      </c>
      <c r="E153" s="26" t="s">
        <v>12</v>
      </c>
      <c r="F153" s="28">
        <v>250</v>
      </c>
      <c r="G153" s="28">
        <v>63</v>
      </c>
      <c r="H153" s="26">
        <v>25.2</v>
      </c>
    </row>
    <row r="154" spans="1:8" s="26" customFormat="1" x14ac:dyDescent="0.35">
      <c r="A154" s="26" t="s">
        <v>307</v>
      </c>
      <c r="B154" s="26" t="s">
        <v>308</v>
      </c>
      <c r="C154" s="26" t="str">
        <f>VLOOKUP(A154,[2]Sheet1!A:E,3,FALSE)</f>
        <v>Bath and North East Somerset, Swindon and Wiltshire</v>
      </c>
      <c r="D154" s="26" t="str">
        <f>VLOOKUP(A154,[2]Sheet1!A:E,4,FALSE)</f>
        <v xml:space="preserve">South West </v>
      </c>
      <c r="E154" s="26" t="s">
        <v>12</v>
      </c>
      <c r="F154" s="28">
        <v>125</v>
      </c>
      <c r="G154" s="28">
        <v>25</v>
      </c>
      <c r="H154" s="26">
        <v>20</v>
      </c>
    </row>
    <row r="155" spans="1:8" s="26" customFormat="1" x14ac:dyDescent="0.35">
      <c r="A155" s="26" t="s">
        <v>309</v>
      </c>
      <c r="B155" s="26" t="s">
        <v>310</v>
      </c>
      <c r="C155" s="26" t="str">
        <f>VLOOKUP(A155,[2]Sheet1!A:E,3,FALSE)</f>
        <v>Bristol, North Somerset and South Gloucestershire</v>
      </c>
      <c r="D155" s="26" t="str">
        <f>VLOOKUP(A155,[2]Sheet1!A:E,4,FALSE)</f>
        <v xml:space="preserve">South West </v>
      </c>
      <c r="E155" s="26" t="s">
        <v>12</v>
      </c>
      <c r="F155" s="28">
        <v>535</v>
      </c>
      <c r="G155" s="28">
        <v>19</v>
      </c>
      <c r="H155" s="26">
        <v>3.6</v>
      </c>
    </row>
    <row r="156" spans="1:8" s="26" customFormat="1" x14ac:dyDescent="0.35">
      <c r="A156" s="26" t="s">
        <v>337</v>
      </c>
      <c r="B156" s="26" t="s">
        <v>338</v>
      </c>
      <c r="C156" s="26" t="str">
        <f>VLOOKUP(A156,[2]Sheet1!A:E,3,FALSE)</f>
        <v xml:space="preserve">Somerset </v>
      </c>
      <c r="D156" s="26" t="str">
        <f>VLOOKUP(A156,[2]Sheet1!A:E,4,FALSE)</f>
        <v xml:space="preserve">South West </v>
      </c>
      <c r="E156" s="26" t="s">
        <v>12</v>
      </c>
      <c r="F156" s="28">
        <v>125</v>
      </c>
      <c r="G156" s="28">
        <v>88</v>
      </c>
      <c r="H156" s="26">
        <v>70.400000000000006</v>
      </c>
    </row>
    <row r="157" spans="1:8" s="26" customFormat="1" x14ac:dyDescent="0.35">
      <c r="A157" s="26" t="s">
        <v>339</v>
      </c>
      <c r="B157" s="26" t="s">
        <v>340</v>
      </c>
      <c r="E157" s="26" t="s">
        <v>341</v>
      </c>
      <c r="F157" s="28">
        <v>81</v>
      </c>
      <c r="G157" s="28">
        <v>52</v>
      </c>
      <c r="H157" s="26">
        <v>64.2</v>
      </c>
    </row>
    <row r="158" spans="1:8" s="26" customFormat="1" x14ac:dyDescent="0.35">
      <c r="A158" s="26" t="s">
        <v>342</v>
      </c>
      <c r="B158" s="26" t="s">
        <v>340</v>
      </c>
      <c r="E158" s="26" t="s">
        <v>341</v>
      </c>
      <c r="F158" s="28">
        <v>166</v>
      </c>
      <c r="G158" s="28">
        <v>52</v>
      </c>
      <c r="H158" s="26">
        <v>31.3</v>
      </c>
    </row>
    <row r="159" spans="1:8" s="26" customFormat="1" x14ac:dyDescent="0.35">
      <c r="A159" s="26" t="s">
        <v>343</v>
      </c>
      <c r="B159" s="26" t="s">
        <v>340</v>
      </c>
      <c r="E159" s="26" t="s">
        <v>341</v>
      </c>
      <c r="F159" s="28">
        <v>139</v>
      </c>
      <c r="G159" s="28">
        <v>56</v>
      </c>
      <c r="H159" s="26">
        <v>40.299999999999997</v>
      </c>
    </row>
    <row r="160" spans="1:8" s="26" customFormat="1" x14ac:dyDescent="0.35">
      <c r="A160" s="26" t="s">
        <v>346</v>
      </c>
      <c r="B160" s="26" t="s">
        <v>345</v>
      </c>
      <c r="E160" s="26" t="s">
        <v>341</v>
      </c>
      <c r="F160" s="28">
        <v>83</v>
      </c>
      <c r="G160" s="28">
        <v>44</v>
      </c>
      <c r="H160" s="26">
        <v>53</v>
      </c>
    </row>
    <row r="161" spans="1:8" s="26" customFormat="1" x14ac:dyDescent="0.35">
      <c r="A161" s="26" t="s">
        <v>347</v>
      </c>
      <c r="B161" s="26" t="s">
        <v>348</v>
      </c>
      <c r="E161" s="26" t="s">
        <v>341</v>
      </c>
      <c r="F161" s="28">
        <v>138</v>
      </c>
      <c r="G161" s="28">
        <v>91</v>
      </c>
      <c r="H161" s="26">
        <v>65.900000000000006</v>
      </c>
    </row>
    <row r="162" spans="1:8" s="26" customFormat="1" x14ac:dyDescent="0.35">
      <c r="A162" s="26" t="s">
        <v>349</v>
      </c>
      <c r="B162" s="26" t="s">
        <v>348</v>
      </c>
      <c r="E162" s="26" t="s">
        <v>341</v>
      </c>
      <c r="F162" s="28">
        <v>50</v>
      </c>
      <c r="G162" s="28">
        <v>59</v>
      </c>
      <c r="H162" s="26">
        <v>118</v>
      </c>
    </row>
    <row r="163" spans="1:8" s="26" customFormat="1" x14ac:dyDescent="0.35">
      <c r="A163" s="26" t="s">
        <v>350</v>
      </c>
      <c r="B163" s="26" t="s">
        <v>351</v>
      </c>
      <c r="E163" s="26" t="s">
        <v>341</v>
      </c>
      <c r="F163" s="28">
        <v>50</v>
      </c>
      <c r="G163" s="28">
        <v>29</v>
      </c>
      <c r="H163" s="26">
        <v>58</v>
      </c>
    </row>
    <row r="164" spans="1:8" s="26" customFormat="1" x14ac:dyDescent="0.35">
      <c r="A164" s="26" t="s">
        <v>352</v>
      </c>
      <c r="B164" s="26" t="s">
        <v>351</v>
      </c>
      <c r="E164" s="26" t="s">
        <v>341</v>
      </c>
      <c r="F164" s="28">
        <v>76</v>
      </c>
      <c r="G164" s="28">
        <v>74</v>
      </c>
      <c r="H164" s="26">
        <v>97.4</v>
      </c>
    </row>
    <row r="165" spans="1:8" s="26" customFormat="1" x14ac:dyDescent="0.35">
      <c r="A165" s="26" t="s">
        <v>353</v>
      </c>
      <c r="B165" s="26" t="s">
        <v>351</v>
      </c>
      <c r="E165" s="26" t="s">
        <v>341</v>
      </c>
      <c r="F165" s="28">
        <v>109</v>
      </c>
      <c r="G165" s="28">
        <v>70</v>
      </c>
      <c r="H165" s="26">
        <v>64.2</v>
      </c>
    </row>
    <row r="166" spans="1:8" s="26" customFormat="1" x14ac:dyDescent="0.35">
      <c r="A166" s="26" t="s">
        <v>354</v>
      </c>
      <c r="B166" s="26" t="s">
        <v>355</v>
      </c>
      <c r="E166" s="26" t="s">
        <v>341</v>
      </c>
      <c r="F166" s="28">
        <v>11</v>
      </c>
      <c r="G166" s="28">
        <v>9</v>
      </c>
      <c r="H166" s="26">
        <v>81.8</v>
      </c>
    </row>
    <row r="167" spans="1:8" s="26" customFormat="1" x14ac:dyDescent="0.35">
      <c r="A167" s="26" t="s">
        <v>356</v>
      </c>
      <c r="B167" s="26" t="s">
        <v>355</v>
      </c>
      <c r="E167" s="26" t="s">
        <v>341</v>
      </c>
      <c r="F167" s="28">
        <v>28</v>
      </c>
      <c r="G167" s="28">
        <v>13</v>
      </c>
      <c r="H167" s="26">
        <v>46.4</v>
      </c>
    </row>
    <row r="168" spans="1:8" s="26" customFormat="1" x14ac:dyDescent="0.35">
      <c r="A168" s="26" t="s">
        <v>357</v>
      </c>
      <c r="B168" s="26" t="s">
        <v>355</v>
      </c>
      <c r="E168" s="26" t="s">
        <v>341</v>
      </c>
      <c r="F168" s="28">
        <v>49</v>
      </c>
      <c r="G168" s="28">
        <v>25</v>
      </c>
      <c r="H168" s="26">
        <v>51</v>
      </c>
    </row>
    <row r="169" spans="1:8" s="26" customFormat="1" x14ac:dyDescent="0.35">
      <c r="A169" s="26" t="s">
        <v>358</v>
      </c>
      <c r="B169" s="26" t="s">
        <v>355</v>
      </c>
      <c r="E169" s="26" t="s">
        <v>341</v>
      </c>
      <c r="F169" s="28">
        <v>40</v>
      </c>
      <c r="G169" s="28">
        <v>17</v>
      </c>
      <c r="H169" s="26">
        <v>42.5</v>
      </c>
    </row>
    <row r="170" spans="1:8" s="26" customFormat="1" x14ac:dyDescent="0.35">
      <c r="A170" s="26" t="s">
        <v>359</v>
      </c>
      <c r="B170" s="26" t="s">
        <v>360</v>
      </c>
      <c r="E170" s="26" t="s">
        <v>341</v>
      </c>
      <c r="F170" s="28">
        <v>94</v>
      </c>
      <c r="G170" s="28">
        <v>187</v>
      </c>
      <c r="H170" s="26">
        <v>198.9</v>
      </c>
    </row>
    <row r="171" spans="1:8" s="26" customFormat="1" x14ac:dyDescent="0.35">
      <c r="A171" s="26" t="s">
        <v>361</v>
      </c>
      <c r="B171" s="26" t="s">
        <v>360</v>
      </c>
      <c r="E171" s="26" t="s">
        <v>341</v>
      </c>
      <c r="F171" s="28">
        <v>59</v>
      </c>
      <c r="G171" s="28">
        <v>34</v>
      </c>
      <c r="H171" s="26">
        <v>57.6</v>
      </c>
    </row>
  </sheetData>
  <sheetProtection algorithmName="SHA-512" hashValue="+nVeT+uBGbFMcgQvY7MmxiN393ZooHnXUjXChsvbh8QLzDI1tDF1DBE/dxCV6tc8JKAcx8CSGxkC0rBAjrylhQ==" saltValue="d4Q0Nhvbcx6k4LHRPU0Le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9A9D-1201-4CA8-8D88-0B0725C26999}">
  <sheetPr>
    <tabColor rgb="FF34898C"/>
  </sheetPr>
  <dimension ref="A1:I165"/>
  <sheetViews>
    <sheetView tabSelected="1" workbookViewId="0">
      <selection activeCell="B2" sqref="B2"/>
    </sheetView>
  </sheetViews>
  <sheetFormatPr defaultColWidth="0" defaultRowHeight="14.5" zeroHeight="1" x14ac:dyDescent="0.35"/>
  <cols>
    <col min="1" max="3" width="48.54296875" style="23" customWidth="1"/>
    <col min="4" max="4" width="29.26953125" style="23" customWidth="1"/>
    <col min="5" max="5" width="23.7265625" style="23" customWidth="1"/>
    <col min="6" max="6" width="17.1796875" style="23" customWidth="1"/>
    <col min="7" max="7" width="27.1796875" style="23" customWidth="1"/>
    <col min="8" max="8" width="25.54296875" style="23" customWidth="1"/>
    <col min="9" max="9" width="22.453125" style="23" customWidth="1"/>
    <col min="10" max="16384" width="48.54296875" style="23" hidden="1"/>
  </cols>
  <sheetData>
    <row r="1" spans="1:9" s="12" customFormat="1" x14ac:dyDescent="0.35">
      <c r="A1" s="92" t="s">
        <v>795</v>
      </c>
      <c r="G1" s="13"/>
      <c r="H1" s="13"/>
      <c r="I1" s="14"/>
    </row>
    <row r="2" spans="1:9" s="16" customFormat="1" ht="101.5" x14ac:dyDescent="0.35">
      <c r="A2" s="15" t="s">
        <v>384</v>
      </c>
      <c r="B2" s="15" t="s">
        <v>1</v>
      </c>
      <c r="C2" s="15" t="s">
        <v>385</v>
      </c>
      <c r="D2" s="15" t="s">
        <v>386</v>
      </c>
      <c r="E2" s="15" t="s">
        <v>4</v>
      </c>
      <c r="F2" s="15" t="s">
        <v>387</v>
      </c>
      <c r="G2" s="15" t="s">
        <v>388</v>
      </c>
      <c r="H2" s="15" t="s">
        <v>389</v>
      </c>
      <c r="I2" s="15" t="s">
        <v>390</v>
      </c>
    </row>
    <row r="3" spans="1:9" s="20" customFormat="1" x14ac:dyDescent="0.35">
      <c r="A3" s="17"/>
      <c r="B3" s="17"/>
      <c r="C3" s="17"/>
      <c r="D3" s="17"/>
      <c r="E3" s="18" t="s">
        <v>391</v>
      </c>
      <c r="F3" s="18">
        <v>110274</v>
      </c>
      <c r="G3" s="18">
        <v>30956</v>
      </c>
      <c r="H3" s="18">
        <v>23024</v>
      </c>
      <c r="I3" s="19">
        <v>0.76052057871440837</v>
      </c>
    </row>
    <row r="4" spans="1:9" s="20" customFormat="1" x14ac:dyDescent="0.35">
      <c r="A4" s="17"/>
      <c r="B4" s="17"/>
      <c r="C4" s="17"/>
      <c r="D4" s="17"/>
      <c r="E4" s="18" t="s">
        <v>12</v>
      </c>
      <c r="F4" s="18">
        <v>108838</v>
      </c>
      <c r="G4" s="18">
        <v>30274</v>
      </c>
      <c r="H4" s="18">
        <v>22494</v>
      </c>
      <c r="I4" s="19">
        <v>0.7430138072273238</v>
      </c>
    </row>
    <row r="5" spans="1:9" s="20" customFormat="1" x14ac:dyDescent="0.35">
      <c r="A5" s="17"/>
      <c r="B5" s="17"/>
      <c r="C5" s="17"/>
      <c r="D5" s="17"/>
      <c r="E5" s="18" t="s">
        <v>341</v>
      </c>
      <c r="F5" s="18">
        <v>1436</v>
      </c>
      <c r="G5" s="18">
        <v>682</v>
      </c>
      <c r="H5" s="18">
        <v>530</v>
      </c>
      <c r="I5" s="19">
        <v>0.77712609970674484</v>
      </c>
    </row>
    <row r="6" spans="1:9" s="20" customFormat="1" ht="15.75" customHeight="1" x14ac:dyDescent="0.35">
      <c r="A6" s="18"/>
      <c r="B6" s="18"/>
      <c r="C6" s="18"/>
      <c r="D6" s="18"/>
      <c r="G6" s="17"/>
      <c r="H6" s="21" t="s">
        <v>392</v>
      </c>
      <c r="I6" s="18" t="s">
        <v>393</v>
      </c>
    </row>
    <row r="7" spans="1:9" s="20" customFormat="1" ht="15.75" customHeight="1" x14ac:dyDescent="0.35">
      <c r="A7" s="18"/>
      <c r="B7" s="18"/>
      <c r="C7" s="18"/>
      <c r="D7" s="18"/>
      <c r="G7" s="17"/>
      <c r="H7" s="21"/>
      <c r="I7" s="18"/>
    </row>
    <row r="8" spans="1:9" x14ac:dyDescent="0.35">
      <c r="A8" s="56" t="s">
        <v>626</v>
      </c>
      <c r="B8" s="66" t="s">
        <v>345</v>
      </c>
      <c r="C8" s="56" t="s">
        <v>345</v>
      </c>
      <c r="D8" s="56"/>
      <c r="E8" s="56" t="s">
        <v>341</v>
      </c>
      <c r="F8" s="75">
        <v>515</v>
      </c>
      <c r="G8" s="75">
        <v>129</v>
      </c>
      <c r="H8" s="75">
        <v>131</v>
      </c>
      <c r="I8" s="81">
        <v>1.0155038759689923</v>
      </c>
    </row>
    <row r="9" spans="1:9" x14ac:dyDescent="0.35">
      <c r="A9" s="57" t="s">
        <v>625</v>
      </c>
      <c r="B9" s="66" t="s">
        <v>345</v>
      </c>
      <c r="C9" s="58" t="s">
        <v>345</v>
      </c>
      <c r="D9" s="56"/>
      <c r="E9" s="56" t="s">
        <v>341</v>
      </c>
      <c r="F9" s="75">
        <v>312</v>
      </c>
      <c r="G9" s="75">
        <v>100</v>
      </c>
      <c r="H9" s="75">
        <v>46</v>
      </c>
      <c r="I9" s="81">
        <v>0.46</v>
      </c>
    </row>
    <row r="10" spans="1:9" x14ac:dyDescent="0.35">
      <c r="A10" s="56" t="s">
        <v>627</v>
      </c>
      <c r="B10" s="69" t="s">
        <v>345</v>
      </c>
      <c r="C10" s="58" t="s">
        <v>345</v>
      </c>
      <c r="D10" s="56"/>
      <c r="E10" s="56" t="s">
        <v>341</v>
      </c>
      <c r="F10" s="75">
        <v>251</v>
      </c>
      <c r="G10" s="75">
        <v>143</v>
      </c>
      <c r="H10" s="75">
        <v>109</v>
      </c>
      <c r="I10" s="81">
        <v>0.76223776223776218</v>
      </c>
    </row>
    <row r="11" spans="1:9" x14ac:dyDescent="0.35">
      <c r="A11" s="56" t="s">
        <v>628</v>
      </c>
      <c r="B11" s="67" t="s">
        <v>355</v>
      </c>
      <c r="C11" s="59" t="s">
        <v>355</v>
      </c>
      <c r="D11" s="56"/>
      <c r="E11" s="56" t="s">
        <v>341</v>
      </c>
      <c r="F11" s="75">
        <v>358</v>
      </c>
      <c r="G11" s="75">
        <v>310</v>
      </c>
      <c r="H11" s="75">
        <v>66</v>
      </c>
      <c r="I11" s="81">
        <v>0.2129032258064516</v>
      </c>
    </row>
    <row r="12" spans="1:9" x14ac:dyDescent="0.35">
      <c r="A12" s="60" t="s">
        <v>394</v>
      </c>
      <c r="B12" s="68" t="s">
        <v>9</v>
      </c>
      <c r="C12" s="58" t="s">
        <v>10</v>
      </c>
      <c r="D12" s="56" t="s">
        <v>11</v>
      </c>
      <c r="E12" s="58" t="s">
        <v>12</v>
      </c>
      <c r="F12" s="75">
        <v>1173</v>
      </c>
      <c r="G12" s="75">
        <v>275</v>
      </c>
      <c r="H12" s="75">
        <v>208</v>
      </c>
      <c r="I12" s="82">
        <v>0.75636363636363635</v>
      </c>
    </row>
    <row r="13" spans="1:9" x14ac:dyDescent="0.35">
      <c r="A13" s="56" t="s">
        <v>395</v>
      </c>
      <c r="B13" s="68" t="s">
        <v>9</v>
      </c>
      <c r="C13" s="58" t="s">
        <v>10</v>
      </c>
      <c r="D13" s="56" t="s">
        <v>11</v>
      </c>
      <c r="E13" s="58" t="s">
        <v>12</v>
      </c>
      <c r="F13" s="75">
        <v>1126</v>
      </c>
      <c r="G13" s="75">
        <v>188</v>
      </c>
      <c r="H13" s="75">
        <v>148</v>
      </c>
      <c r="I13" s="82">
        <v>0.78723404255319152</v>
      </c>
    </row>
    <row r="14" spans="1:9" x14ac:dyDescent="0.35">
      <c r="A14" s="57" t="s">
        <v>396</v>
      </c>
      <c r="B14" s="68" t="s">
        <v>397</v>
      </c>
      <c r="C14" s="58" t="s">
        <v>10</v>
      </c>
      <c r="D14" s="58" t="s">
        <v>11</v>
      </c>
      <c r="E14" s="56" t="s">
        <v>12</v>
      </c>
      <c r="F14" s="75">
        <v>509</v>
      </c>
      <c r="G14" s="75">
        <v>131</v>
      </c>
      <c r="H14" s="75">
        <v>52</v>
      </c>
      <c r="I14" s="82">
        <v>0.39694656488549618</v>
      </c>
    </row>
    <row r="15" spans="1:9" x14ac:dyDescent="0.35">
      <c r="A15" s="57" t="s">
        <v>398</v>
      </c>
      <c r="B15" s="65" t="s">
        <v>15</v>
      </c>
      <c r="C15" s="59" t="s">
        <v>10</v>
      </c>
      <c r="D15" s="56" t="s">
        <v>11</v>
      </c>
      <c r="E15" s="58" t="s">
        <v>12</v>
      </c>
      <c r="F15" s="75">
        <v>206</v>
      </c>
      <c r="G15" s="75">
        <v>63</v>
      </c>
      <c r="H15" s="75">
        <v>59</v>
      </c>
      <c r="I15" s="82">
        <v>0.93650793650793651</v>
      </c>
    </row>
    <row r="16" spans="1:9" x14ac:dyDescent="0.35">
      <c r="A16" s="61" t="s">
        <v>399</v>
      </c>
      <c r="B16" s="68" t="s">
        <v>400</v>
      </c>
      <c r="C16" s="58" t="s">
        <v>18</v>
      </c>
      <c r="D16" s="56" t="s">
        <v>11</v>
      </c>
      <c r="E16" s="56" t="s">
        <v>12</v>
      </c>
      <c r="F16" s="75">
        <v>485</v>
      </c>
      <c r="G16" s="75">
        <v>246</v>
      </c>
      <c r="H16" s="75">
        <v>140</v>
      </c>
      <c r="I16" s="82">
        <v>0.56910569105691056</v>
      </c>
    </row>
    <row r="17" spans="1:9" x14ac:dyDescent="0.35">
      <c r="A17" s="61" t="s">
        <v>401</v>
      </c>
      <c r="B17" s="68" t="s">
        <v>402</v>
      </c>
      <c r="C17" s="58" t="s">
        <v>18</v>
      </c>
      <c r="D17" s="56" t="s">
        <v>11</v>
      </c>
      <c r="E17" s="56" t="s">
        <v>12</v>
      </c>
      <c r="F17" s="75">
        <v>108</v>
      </c>
      <c r="G17" s="75">
        <v>51</v>
      </c>
      <c r="H17" s="75">
        <v>49</v>
      </c>
      <c r="I17" s="82">
        <v>0.96078431372549022</v>
      </c>
    </row>
    <row r="18" spans="1:9" x14ac:dyDescent="0.35">
      <c r="A18" s="60" t="s">
        <v>403</v>
      </c>
      <c r="B18" s="68" t="s">
        <v>20</v>
      </c>
      <c r="C18" s="58" t="s">
        <v>18</v>
      </c>
      <c r="D18" s="56" t="s">
        <v>11</v>
      </c>
      <c r="E18" s="56" t="s">
        <v>12</v>
      </c>
      <c r="F18" s="75">
        <v>458</v>
      </c>
      <c r="G18" s="75">
        <v>148</v>
      </c>
      <c r="H18" s="75">
        <v>150</v>
      </c>
      <c r="I18" s="82">
        <v>1.0135135135135136</v>
      </c>
    </row>
    <row r="19" spans="1:9" x14ac:dyDescent="0.35">
      <c r="A19" s="56" t="s">
        <v>406</v>
      </c>
      <c r="B19" s="56" t="s">
        <v>407</v>
      </c>
      <c r="C19" s="58" t="s">
        <v>24</v>
      </c>
      <c r="D19" s="58" t="s">
        <v>11</v>
      </c>
      <c r="E19" s="56" t="s">
        <v>12</v>
      </c>
      <c r="F19" s="75">
        <v>535</v>
      </c>
      <c r="G19" s="75">
        <v>304</v>
      </c>
      <c r="H19" s="75">
        <v>164</v>
      </c>
      <c r="I19" s="82">
        <v>0.53947368421052633</v>
      </c>
    </row>
    <row r="20" spans="1:9" x14ac:dyDescent="0.35">
      <c r="A20" s="60" t="s">
        <v>408</v>
      </c>
      <c r="B20" s="68" t="s">
        <v>409</v>
      </c>
      <c r="C20" s="58" t="s">
        <v>24</v>
      </c>
      <c r="D20" s="56" t="s">
        <v>11</v>
      </c>
      <c r="E20" s="56" t="s">
        <v>12</v>
      </c>
      <c r="F20" s="75">
        <v>1363</v>
      </c>
      <c r="G20" s="75">
        <v>297</v>
      </c>
      <c r="H20" s="75">
        <v>306</v>
      </c>
      <c r="I20" s="82">
        <v>1.0303030303030303</v>
      </c>
    </row>
    <row r="21" spans="1:9" x14ac:dyDescent="0.35">
      <c r="A21" s="61" t="s">
        <v>404</v>
      </c>
      <c r="B21" s="68" t="s">
        <v>405</v>
      </c>
      <c r="C21" s="58" t="s">
        <v>24</v>
      </c>
      <c r="D21" s="56" t="s">
        <v>11</v>
      </c>
      <c r="E21" s="56" t="s">
        <v>12</v>
      </c>
      <c r="F21" s="75">
        <v>1244</v>
      </c>
      <c r="G21" s="75">
        <v>318</v>
      </c>
      <c r="H21" s="75">
        <v>178</v>
      </c>
      <c r="I21" s="82">
        <v>0.55974842767295596</v>
      </c>
    </row>
    <row r="22" spans="1:9" x14ac:dyDescent="0.35">
      <c r="A22" s="60" t="s">
        <v>411</v>
      </c>
      <c r="B22" s="64" t="s">
        <v>412</v>
      </c>
      <c r="C22" s="58" t="s">
        <v>29</v>
      </c>
      <c r="D22" s="58" t="s">
        <v>11</v>
      </c>
      <c r="E22" s="58" t="s">
        <v>12</v>
      </c>
      <c r="F22" s="75">
        <v>831</v>
      </c>
      <c r="G22" s="75">
        <v>299</v>
      </c>
      <c r="H22" s="75">
        <v>45</v>
      </c>
      <c r="I22" s="82">
        <v>0.15050167224080269</v>
      </c>
    </row>
    <row r="23" spans="1:9" x14ac:dyDescent="0.35">
      <c r="A23" s="61" t="s">
        <v>410</v>
      </c>
      <c r="B23" s="64" t="s">
        <v>28</v>
      </c>
      <c r="C23" s="58" t="s">
        <v>29</v>
      </c>
      <c r="D23" s="58" t="s">
        <v>11</v>
      </c>
      <c r="E23" s="58" t="s">
        <v>12</v>
      </c>
      <c r="F23" s="77">
        <v>1167</v>
      </c>
      <c r="G23" s="75">
        <v>533</v>
      </c>
      <c r="H23" s="75">
        <v>275</v>
      </c>
      <c r="I23" s="82">
        <v>0.51594746716697937</v>
      </c>
    </row>
    <row r="24" spans="1:9" x14ac:dyDescent="0.35">
      <c r="A24" s="57" t="s">
        <v>413</v>
      </c>
      <c r="B24" s="64" t="s">
        <v>414</v>
      </c>
      <c r="C24" s="58" t="s">
        <v>415</v>
      </c>
      <c r="D24" s="58" t="s">
        <v>11</v>
      </c>
      <c r="E24" s="58" t="s">
        <v>12</v>
      </c>
      <c r="F24" s="75">
        <v>539</v>
      </c>
      <c r="G24" s="75">
        <v>117</v>
      </c>
      <c r="H24" s="75">
        <v>55</v>
      </c>
      <c r="I24" s="82">
        <v>0.47008547008547008</v>
      </c>
    </row>
    <row r="25" spans="1:9" x14ac:dyDescent="0.35">
      <c r="A25" s="57" t="s">
        <v>417</v>
      </c>
      <c r="B25" s="64" t="s">
        <v>418</v>
      </c>
      <c r="C25" s="58" t="s">
        <v>415</v>
      </c>
      <c r="D25" s="56" t="s">
        <v>11</v>
      </c>
      <c r="E25" s="56" t="s">
        <v>12</v>
      </c>
      <c r="F25" s="75">
        <v>1097</v>
      </c>
      <c r="G25" s="75">
        <v>221</v>
      </c>
      <c r="H25" s="75">
        <v>105</v>
      </c>
      <c r="I25" s="82">
        <v>0.47511312217194568</v>
      </c>
    </row>
    <row r="26" spans="1:9" x14ac:dyDescent="0.35">
      <c r="A26" s="57" t="s">
        <v>416</v>
      </c>
      <c r="B26" s="64" t="s">
        <v>414</v>
      </c>
      <c r="C26" s="58" t="s">
        <v>415</v>
      </c>
      <c r="D26" s="58" t="s">
        <v>11</v>
      </c>
      <c r="E26" s="58" t="s">
        <v>12</v>
      </c>
      <c r="F26" s="75">
        <v>302</v>
      </c>
      <c r="G26" s="75">
        <v>42</v>
      </c>
      <c r="H26" s="75">
        <v>33</v>
      </c>
      <c r="I26" s="82">
        <v>0.7857142857142857</v>
      </c>
    </row>
    <row r="27" spans="1:9" x14ac:dyDescent="0.35">
      <c r="A27" s="60" t="s">
        <v>419</v>
      </c>
      <c r="B27" s="65" t="s">
        <v>41</v>
      </c>
      <c r="C27" s="58" t="s">
        <v>42</v>
      </c>
      <c r="D27" s="56" t="s">
        <v>11</v>
      </c>
      <c r="E27" s="58" t="s">
        <v>12</v>
      </c>
      <c r="F27" s="75">
        <v>1046</v>
      </c>
      <c r="G27" s="76" t="s">
        <v>426</v>
      </c>
      <c r="H27" s="75">
        <v>156</v>
      </c>
      <c r="I27" s="82" t="s">
        <v>427</v>
      </c>
    </row>
    <row r="28" spans="1:9" x14ac:dyDescent="0.35">
      <c r="A28" s="56" t="s">
        <v>420</v>
      </c>
      <c r="B28" s="65" t="s">
        <v>45</v>
      </c>
      <c r="C28" s="59" t="s">
        <v>42</v>
      </c>
      <c r="D28" s="56" t="s">
        <v>11</v>
      </c>
      <c r="E28" s="56" t="s">
        <v>12</v>
      </c>
      <c r="F28" s="75">
        <v>759</v>
      </c>
      <c r="G28" s="75">
        <v>118</v>
      </c>
      <c r="H28" s="75">
        <v>57</v>
      </c>
      <c r="I28" s="82">
        <v>0.48305084745762711</v>
      </c>
    </row>
    <row r="29" spans="1:9" x14ac:dyDescent="0.35">
      <c r="A29" s="56" t="s">
        <v>421</v>
      </c>
      <c r="B29" s="65" t="s">
        <v>41</v>
      </c>
      <c r="C29" s="59" t="s">
        <v>422</v>
      </c>
      <c r="D29" s="56" t="s">
        <v>11</v>
      </c>
      <c r="E29" s="58" t="s">
        <v>12</v>
      </c>
      <c r="F29" s="75">
        <v>648</v>
      </c>
      <c r="G29" s="76" t="s">
        <v>426</v>
      </c>
      <c r="H29" s="75">
        <v>104</v>
      </c>
      <c r="I29" s="82" t="s">
        <v>427</v>
      </c>
    </row>
    <row r="30" spans="1:9" x14ac:dyDescent="0.35">
      <c r="A30" s="60" t="s">
        <v>423</v>
      </c>
      <c r="B30" s="65" t="s">
        <v>405</v>
      </c>
      <c r="C30" s="59" t="s">
        <v>424</v>
      </c>
      <c r="D30" s="59" t="s">
        <v>49</v>
      </c>
      <c r="E30" s="56" t="s">
        <v>12</v>
      </c>
      <c r="F30" s="75">
        <v>613</v>
      </c>
      <c r="G30" s="75">
        <v>177</v>
      </c>
      <c r="H30" s="75">
        <v>92</v>
      </c>
      <c r="I30" s="82">
        <v>0.51977401129943501</v>
      </c>
    </row>
    <row r="31" spans="1:9" x14ac:dyDescent="0.35">
      <c r="A31" s="60" t="s">
        <v>425</v>
      </c>
      <c r="B31" s="64" t="s">
        <v>56</v>
      </c>
      <c r="C31" s="58" t="s">
        <v>424</v>
      </c>
      <c r="D31" s="56" t="s">
        <v>49</v>
      </c>
      <c r="E31" s="56" t="s">
        <v>12</v>
      </c>
      <c r="F31" s="75">
        <v>1182</v>
      </c>
      <c r="G31" s="75">
        <v>244</v>
      </c>
      <c r="H31" s="75">
        <v>117</v>
      </c>
      <c r="I31" s="82">
        <v>0.47950819672131145</v>
      </c>
    </row>
    <row r="32" spans="1:9" x14ac:dyDescent="0.35">
      <c r="A32" s="61" t="s">
        <v>431</v>
      </c>
      <c r="B32" s="64" t="s">
        <v>397</v>
      </c>
      <c r="C32" s="58" t="s">
        <v>430</v>
      </c>
      <c r="D32" s="56" t="s">
        <v>49</v>
      </c>
      <c r="E32" s="56" t="s">
        <v>12</v>
      </c>
      <c r="F32" s="75">
        <v>348</v>
      </c>
      <c r="G32" s="75">
        <v>105</v>
      </c>
      <c r="H32" s="75">
        <v>89</v>
      </c>
      <c r="I32" s="82">
        <v>0.84761904761904761</v>
      </c>
    </row>
    <row r="33" spans="1:9" x14ac:dyDescent="0.35">
      <c r="A33" s="56" t="s">
        <v>428</v>
      </c>
      <c r="B33" s="64" t="s">
        <v>429</v>
      </c>
      <c r="C33" s="58" t="s">
        <v>430</v>
      </c>
      <c r="D33" s="56" t="s">
        <v>49</v>
      </c>
      <c r="E33" s="56" t="s">
        <v>12</v>
      </c>
      <c r="F33" s="75">
        <v>500</v>
      </c>
      <c r="G33" s="75">
        <v>112</v>
      </c>
      <c r="H33" s="75">
        <v>112</v>
      </c>
      <c r="I33" s="82">
        <v>1</v>
      </c>
    </row>
    <row r="34" spans="1:9" x14ac:dyDescent="0.35">
      <c r="A34" s="56" t="s">
        <v>435</v>
      </c>
      <c r="B34" s="64" t="s">
        <v>436</v>
      </c>
      <c r="C34" s="58" t="s">
        <v>433</v>
      </c>
      <c r="D34" s="58" t="s">
        <v>49</v>
      </c>
      <c r="E34" s="58" t="s">
        <v>12</v>
      </c>
      <c r="F34" s="75">
        <v>528</v>
      </c>
      <c r="G34" s="75">
        <v>38</v>
      </c>
      <c r="H34" s="75">
        <v>73</v>
      </c>
      <c r="I34" s="82">
        <v>1.9210526315789473</v>
      </c>
    </row>
    <row r="35" spans="1:9" x14ac:dyDescent="0.35">
      <c r="A35" s="56" t="s">
        <v>434</v>
      </c>
      <c r="B35" s="64" t="s">
        <v>64</v>
      </c>
      <c r="C35" s="58" t="s">
        <v>433</v>
      </c>
      <c r="D35" s="56" t="s">
        <v>49</v>
      </c>
      <c r="E35" s="56" t="s">
        <v>12</v>
      </c>
      <c r="F35" s="75">
        <v>753</v>
      </c>
      <c r="G35" s="75">
        <v>545</v>
      </c>
      <c r="H35" s="75">
        <v>197</v>
      </c>
      <c r="I35" s="82">
        <v>0.3614678899082569</v>
      </c>
    </row>
    <row r="36" spans="1:9" x14ac:dyDescent="0.35">
      <c r="A36" s="56" t="s">
        <v>432</v>
      </c>
      <c r="B36" s="64" t="s">
        <v>62</v>
      </c>
      <c r="C36" s="58" t="s">
        <v>433</v>
      </c>
      <c r="D36" s="56" t="s">
        <v>49</v>
      </c>
      <c r="E36" s="58" t="s">
        <v>12</v>
      </c>
      <c r="F36" s="75">
        <v>693</v>
      </c>
      <c r="G36" s="75">
        <v>136</v>
      </c>
      <c r="H36" s="75">
        <v>142</v>
      </c>
      <c r="I36" s="82">
        <v>1.0441176470588236</v>
      </c>
    </row>
    <row r="37" spans="1:9" x14ac:dyDescent="0.35">
      <c r="A37" s="57" t="s">
        <v>437</v>
      </c>
      <c r="B37" s="64" t="s">
        <v>436</v>
      </c>
      <c r="C37" s="58" t="s">
        <v>433</v>
      </c>
      <c r="D37" s="56" t="s">
        <v>49</v>
      </c>
      <c r="E37" s="58" t="s">
        <v>12</v>
      </c>
      <c r="F37" s="75">
        <v>492</v>
      </c>
      <c r="G37" s="75">
        <v>134</v>
      </c>
      <c r="H37" s="75">
        <v>121</v>
      </c>
      <c r="I37" s="82">
        <v>0.90298507462686572</v>
      </c>
    </row>
    <row r="38" spans="1:9" x14ac:dyDescent="0.35">
      <c r="A38" s="56" t="s">
        <v>438</v>
      </c>
      <c r="B38" s="64" t="s">
        <v>405</v>
      </c>
      <c r="C38" s="58" t="s">
        <v>439</v>
      </c>
      <c r="D38" s="56" t="s">
        <v>49</v>
      </c>
      <c r="E38" s="58" t="s">
        <v>12</v>
      </c>
      <c r="F38" s="75">
        <v>483</v>
      </c>
      <c r="G38" s="75">
        <v>384</v>
      </c>
      <c r="H38" s="75">
        <v>160</v>
      </c>
      <c r="I38" s="82">
        <v>0.41666666666666669</v>
      </c>
    </row>
    <row r="39" spans="1:9" x14ac:dyDescent="0.35">
      <c r="A39" s="60" t="s">
        <v>441</v>
      </c>
      <c r="B39" s="64" t="s">
        <v>70</v>
      </c>
      <c r="C39" s="56" t="s">
        <v>439</v>
      </c>
      <c r="D39" s="56" t="s">
        <v>49</v>
      </c>
      <c r="E39" s="56" t="s">
        <v>12</v>
      </c>
      <c r="F39" s="75">
        <v>1062</v>
      </c>
      <c r="G39" s="75">
        <v>284</v>
      </c>
      <c r="H39" s="75">
        <v>80</v>
      </c>
      <c r="I39" s="82">
        <v>0.28169014084507044</v>
      </c>
    </row>
    <row r="40" spans="1:9" x14ac:dyDescent="0.35">
      <c r="A40" s="57" t="s">
        <v>443</v>
      </c>
      <c r="B40" s="64" t="s">
        <v>444</v>
      </c>
      <c r="C40" s="58" t="s">
        <v>439</v>
      </c>
      <c r="D40" s="56" t="s">
        <v>49</v>
      </c>
      <c r="E40" s="56" t="s">
        <v>12</v>
      </c>
      <c r="F40" s="75">
        <v>222</v>
      </c>
      <c r="G40" s="75">
        <v>62</v>
      </c>
      <c r="H40" s="75">
        <v>52</v>
      </c>
      <c r="I40" s="82">
        <v>0.83870967741935487</v>
      </c>
    </row>
    <row r="41" spans="1:9" x14ac:dyDescent="0.35">
      <c r="A41" s="60" t="s">
        <v>440</v>
      </c>
      <c r="B41" s="64" t="s">
        <v>78</v>
      </c>
      <c r="C41" s="58" t="s">
        <v>439</v>
      </c>
      <c r="D41" s="56" t="s">
        <v>49</v>
      </c>
      <c r="E41" s="56" t="s">
        <v>12</v>
      </c>
      <c r="F41" s="75">
        <v>1007</v>
      </c>
      <c r="G41" s="75">
        <v>373</v>
      </c>
      <c r="H41" s="75">
        <v>246</v>
      </c>
      <c r="I41" s="82">
        <v>0.65951742627345844</v>
      </c>
    </row>
    <row r="42" spans="1:9" x14ac:dyDescent="0.35">
      <c r="A42" s="56" t="s">
        <v>442</v>
      </c>
      <c r="B42" s="64" t="s">
        <v>436</v>
      </c>
      <c r="C42" s="58" t="s">
        <v>439</v>
      </c>
      <c r="D42" s="56" t="s">
        <v>49</v>
      </c>
      <c r="E42" s="58" t="s">
        <v>12</v>
      </c>
      <c r="F42" s="75">
        <v>273</v>
      </c>
      <c r="G42" s="75">
        <v>260</v>
      </c>
      <c r="H42" s="75">
        <v>97</v>
      </c>
      <c r="I42" s="82">
        <v>0.37307692307692308</v>
      </c>
    </row>
    <row r="43" spans="1:9" x14ac:dyDescent="0.35">
      <c r="A43" s="56" t="s">
        <v>452</v>
      </c>
      <c r="B43" s="64" t="s">
        <v>453</v>
      </c>
      <c r="C43" s="58" t="s">
        <v>79</v>
      </c>
      <c r="D43" s="58" t="s">
        <v>49</v>
      </c>
      <c r="E43" s="58" t="s">
        <v>12</v>
      </c>
      <c r="F43" s="75">
        <v>327</v>
      </c>
      <c r="G43" s="75">
        <v>140</v>
      </c>
      <c r="H43" s="75">
        <v>184</v>
      </c>
      <c r="I43" s="82">
        <v>1.3142857142857143</v>
      </c>
    </row>
    <row r="44" spans="1:9" x14ac:dyDescent="0.35">
      <c r="A44" s="57" t="s">
        <v>445</v>
      </c>
      <c r="B44" s="64" t="s">
        <v>446</v>
      </c>
      <c r="C44" s="58" t="s">
        <v>79</v>
      </c>
      <c r="D44" s="58" t="s">
        <v>49</v>
      </c>
      <c r="E44" s="58" t="s">
        <v>12</v>
      </c>
      <c r="F44" s="75">
        <v>794</v>
      </c>
      <c r="G44" s="75">
        <v>111</v>
      </c>
      <c r="H44" s="75">
        <v>105</v>
      </c>
      <c r="I44" s="82">
        <v>0.94594594594594594</v>
      </c>
    </row>
    <row r="45" spans="1:9" x14ac:dyDescent="0.35">
      <c r="A45" s="57" t="s">
        <v>450</v>
      </c>
      <c r="B45" s="64" t="s">
        <v>451</v>
      </c>
      <c r="C45" s="58" t="s">
        <v>79</v>
      </c>
      <c r="D45" s="56" t="s">
        <v>49</v>
      </c>
      <c r="E45" s="56" t="s">
        <v>12</v>
      </c>
      <c r="F45" s="75">
        <v>527</v>
      </c>
      <c r="G45" s="75">
        <v>116</v>
      </c>
      <c r="H45" s="75">
        <v>107</v>
      </c>
      <c r="I45" s="82">
        <v>0.92241379310344829</v>
      </c>
    </row>
    <row r="46" spans="1:9" x14ac:dyDescent="0.35">
      <c r="A46" s="57" t="s">
        <v>448</v>
      </c>
      <c r="B46" s="64" t="s">
        <v>448</v>
      </c>
      <c r="C46" s="56" t="s">
        <v>79</v>
      </c>
      <c r="D46" s="56" t="s">
        <v>49</v>
      </c>
      <c r="E46" s="56" t="s">
        <v>12</v>
      </c>
      <c r="F46" s="75">
        <v>932</v>
      </c>
      <c r="G46" s="75">
        <v>262</v>
      </c>
      <c r="H46" s="75">
        <v>271</v>
      </c>
      <c r="I46" s="82">
        <v>1.0343511450381679</v>
      </c>
    </row>
    <row r="47" spans="1:9" x14ac:dyDescent="0.35">
      <c r="A47" s="60" t="s">
        <v>449</v>
      </c>
      <c r="B47" s="64" t="s">
        <v>84</v>
      </c>
      <c r="C47" s="58" t="s">
        <v>79</v>
      </c>
      <c r="D47" s="56" t="s">
        <v>49</v>
      </c>
      <c r="E47" s="56" t="s">
        <v>12</v>
      </c>
      <c r="F47" s="75">
        <v>585</v>
      </c>
      <c r="G47" s="75">
        <v>112</v>
      </c>
      <c r="H47" s="75">
        <v>60</v>
      </c>
      <c r="I47" s="82">
        <v>0.5357142857142857</v>
      </c>
    </row>
    <row r="48" spans="1:9" x14ac:dyDescent="0.35">
      <c r="A48" s="56" t="s">
        <v>447</v>
      </c>
      <c r="B48" s="64" t="s">
        <v>78</v>
      </c>
      <c r="C48" s="58" t="s">
        <v>79</v>
      </c>
      <c r="D48" s="56" t="s">
        <v>49</v>
      </c>
      <c r="E48" s="56" t="s">
        <v>12</v>
      </c>
      <c r="F48" s="75">
        <v>1107</v>
      </c>
      <c r="G48" s="75">
        <v>388</v>
      </c>
      <c r="H48" s="75">
        <v>268</v>
      </c>
      <c r="I48" s="82">
        <v>0.69072164948453607</v>
      </c>
    </row>
    <row r="49" spans="1:9" x14ac:dyDescent="0.35">
      <c r="A49" s="61" t="s">
        <v>457</v>
      </c>
      <c r="B49" s="64" t="s">
        <v>458</v>
      </c>
      <c r="C49" s="58" t="s">
        <v>455</v>
      </c>
      <c r="D49" s="56" t="s">
        <v>49</v>
      </c>
      <c r="E49" s="56" t="s">
        <v>12</v>
      </c>
      <c r="F49" s="75">
        <v>215</v>
      </c>
      <c r="G49" s="75">
        <v>67</v>
      </c>
      <c r="H49" s="75">
        <v>49</v>
      </c>
      <c r="I49" s="82">
        <v>0.73134328358208955</v>
      </c>
    </row>
    <row r="50" spans="1:9" x14ac:dyDescent="0.35">
      <c r="A50" s="56" t="s">
        <v>454</v>
      </c>
      <c r="B50" s="64" t="s">
        <v>90</v>
      </c>
      <c r="C50" s="58" t="s">
        <v>455</v>
      </c>
      <c r="D50" s="58" t="s">
        <v>49</v>
      </c>
      <c r="E50" s="58" t="s">
        <v>12</v>
      </c>
      <c r="F50" s="75">
        <v>452</v>
      </c>
      <c r="G50" s="75">
        <v>136</v>
      </c>
      <c r="H50" s="75">
        <v>80</v>
      </c>
      <c r="I50" s="82">
        <v>0.58823529411764708</v>
      </c>
    </row>
    <row r="51" spans="1:9" x14ac:dyDescent="0.35">
      <c r="A51" s="57" t="s">
        <v>456</v>
      </c>
      <c r="B51" s="64" t="s">
        <v>90</v>
      </c>
      <c r="C51" s="59" t="s">
        <v>455</v>
      </c>
      <c r="D51" s="56" t="s">
        <v>49</v>
      </c>
      <c r="E51" s="56" t="s">
        <v>12</v>
      </c>
      <c r="F51" s="75">
        <v>412</v>
      </c>
      <c r="G51" s="75">
        <v>265</v>
      </c>
      <c r="H51" s="75">
        <v>148</v>
      </c>
      <c r="I51" s="82">
        <v>0.55849056603773584</v>
      </c>
    </row>
    <row r="52" spans="1:9" x14ac:dyDescent="0.35">
      <c r="A52" s="56" t="s">
        <v>459</v>
      </c>
      <c r="B52" s="64" t="s">
        <v>95</v>
      </c>
      <c r="C52" s="58" t="s">
        <v>455</v>
      </c>
      <c r="D52" s="56" t="s">
        <v>49</v>
      </c>
      <c r="E52" s="56" t="s">
        <v>12</v>
      </c>
      <c r="F52" s="75">
        <v>533</v>
      </c>
      <c r="G52" s="75">
        <v>226</v>
      </c>
      <c r="H52" s="75">
        <v>178</v>
      </c>
      <c r="I52" s="82">
        <v>0.78761061946902655</v>
      </c>
    </row>
    <row r="53" spans="1:9" x14ac:dyDescent="0.35">
      <c r="A53" s="61" t="s">
        <v>460</v>
      </c>
      <c r="B53" s="66" t="s">
        <v>461</v>
      </c>
      <c r="C53" s="58" t="s">
        <v>455</v>
      </c>
      <c r="D53" s="58" t="s">
        <v>49</v>
      </c>
      <c r="E53" s="58" t="s">
        <v>12</v>
      </c>
      <c r="F53" s="75">
        <v>357</v>
      </c>
      <c r="G53" s="75">
        <v>71</v>
      </c>
      <c r="H53" s="75">
        <v>38</v>
      </c>
      <c r="I53" s="82">
        <v>0.53521126760563376</v>
      </c>
    </row>
    <row r="54" spans="1:9" x14ac:dyDescent="0.35">
      <c r="A54" s="57" t="s">
        <v>466</v>
      </c>
      <c r="B54" s="66" t="s">
        <v>467</v>
      </c>
      <c r="C54" s="58" t="s">
        <v>464</v>
      </c>
      <c r="D54" s="60" t="s">
        <v>99</v>
      </c>
      <c r="E54" s="58" t="s">
        <v>12</v>
      </c>
      <c r="F54" s="78">
        <v>710</v>
      </c>
      <c r="G54" s="78">
        <v>505</v>
      </c>
      <c r="H54" s="78" t="e">
        <v>#N/A</v>
      </c>
      <c r="I54" s="83" t="e">
        <v>#N/A</v>
      </c>
    </row>
    <row r="55" spans="1:9" x14ac:dyDescent="0.35">
      <c r="A55" s="61" t="s">
        <v>462</v>
      </c>
      <c r="B55" s="66" t="s">
        <v>463</v>
      </c>
      <c r="C55" s="58" t="s">
        <v>464</v>
      </c>
      <c r="D55" s="56" t="s">
        <v>99</v>
      </c>
      <c r="E55" s="56" t="s">
        <v>12</v>
      </c>
      <c r="F55" s="75">
        <v>950</v>
      </c>
      <c r="G55" s="75">
        <v>432</v>
      </c>
      <c r="H55" s="75">
        <v>116</v>
      </c>
      <c r="I55" s="82">
        <v>0.26851851851851855</v>
      </c>
    </row>
    <row r="56" spans="1:9" x14ac:dyDescent="0.35">
      <c r="A56" s="60" t="s">
        <v>465</v>
      </c>
      <c r="B56" s="66" t="s">
        <v>463</v>
      </c>
      <c r="C56" s="58" t="s">
        <v>464</v>
      </c>
      <c r="D56" s="56" t="s">
        <v>99</v>
      </c>
      <c r="E56" s="56" t="s">
        <v>12</v>
      </c>
      <c r="F56" s="75">
        <v>1873</v>
      </c>
      <c r="G56" s="75">
        <v>677</v>
      </c>
      <c r="H56" s="75">
        <v>366</v>
      </c>
      <c r="I56" s="82">
        <v>0.54062038404726731</v>
      </c>
    </row>
    <row r="57" spans="1:9" x14ac:dyDescent="0.35">
      <c r="A57" s="61" t="s">
        <v>468</v>
      </c>
      <c r="B57" s="66" t="s">
        <v>469</v>
      </c>
      <c r="C57" s="59" t="s">
        <v>98</v>
      </c>
      <c r="D57" s="56" t="s">
        <v>99</v>
      </c>
      <c r="E57" s="56" t="s">
        <v>12</v>
      </c>
      <c r="F57" s="75">
        <v>1943</v>
      </c>
      <c r="G57" s="76" t="s">
        <v>426</v>
      </c>
      <c r="H57" s="75">
        <v>200</v>
      </c>
      <c r="I57" s="82" t="s">
        <v>427</v>
      </c>
    </row>
    <row r="58" spans="1:9" x14ac:dyDescent="0.35">
      <c r="A58" s="61" t="s">
        <v>470</v>
      </c>
      <c r="B58" s="64" t="s">
        <v>97</v>
      </c>
      <c r="C58" s="58" t="s">
        <v>98</v>
      </c>
      <c r="D58" s="56" t="s">
        <v>99</v>
      </c>
      <c r="E58" s="56" t="s">
        <v>12</v>
      </c>
      <c r="F58" s="75">
        <v>690</v>
      </c>
      <c r="G58" s="75">
        <v>108</v>
      </c>
      <c r="H58" s="75">
        <v>80</v>
      </c>
      <c r="I58" s="82">
        <v>0.7407407407407407</v>
      </c>
    </row>
    <row r="59" spans="1:9" x14ac:dyDescent="0.35">
      <c r="A59" s="56" t="s">
        <v>471</v>
      </c>
      <c r="B59" s="64" t="s">
        <v>97</v>
      </c>
      <c r="C59" s="58" t="s">
        <v>98</v>
      </c>
      <c r="D59" s="56" t="s">
        <v>99</v>
      </c>
      <c r="E59" s="56" t="s">
        <v>12</v>
      </c>
      <c r="F59" s="75">
        <v>725</v>
      </c>
      <c r="G59" s="75">
        <v>168</v>
      </c>
      <c r="H59" s="75">
        <v>164</v>
      </c>
      <c r="I59" s="82">
        <v>0.97619047619047616</v>
      </c>
    </row>
    <row r="60" spans="1:9" x14ac:dyDescent="0.35">
      <c r="A60" s="57" t="s">
        <v>472</v>
      </c>
      <c r="B60" s="64" t="s">
        <v>473</v>
      </c>
      <c r="C60" s="56" t="s">
        <v>114</v>
      </c>
      <c r="D60" s="58" t="s">
        <v>99</v>
      </c>
      <c r="E60" s="56" t="s">
        <v>12</v>
      </c>
      <c r="F60" s="75">
        <v>372</v>
      </c>
      <c r="G60" s="75">
        <v>102</v>
      </c>
      <c r="H60" s="75">
        <v>25</v>
      </c>
      <c r="I60" s="82">
        <v>0.24509803921568626</v>
      </c>
    </row>
    <row r="61" spans="1:9" x14ac:dyDescent="0.35">
      <c r="A61" s="60" t="s">
        <v>474</v>
      </c>
      <c r="B61" s="64" t="s">
        <v>113</v>
      </c>
      <c r="C61" s="58" t="s">
        <v>475</v>
      </c>
      <c r="D61" s="56" t="s">
        <v>99</v>
      </c>
      <c r="E61" s="56" t="s">
        <v>12</v>
      </c>
      <c r="F61" s="75">
        <v>556</v>
      </c>
      <c r="G61" s="75">
        <v>80</v>
      </c>
      <c r="H61" s="75" t="e">
        <v>#N/A</v>
      </c>
      <c r="I61" s="82" t="e">
        <v>#N/A</v>
      </c>
    </row>
    <row r="62" spans="1:9" x14ac:dyDescent="0.35">
      <c r="A62" s="56" t="s">
        <v>478</v>
      </c>
      <c r="B62" s="70" t="s">
        <v>128</v>
      </c>
      <c r="C62" s="58" t="s">
        <v>477</v>
      </c>
      <c r="D62" s="56" t="s">
        <v>99</v>
      </c>
      <c r="E62" s="56" t="s">
        <v>12</v>
      </c>
      <c r="F62" s="75">
        <v>343</v>
      </c>
      <c r="G62" s="75">
        <v>93</v>
      </c>
      <c r="H62" s="75">
        <v>64</v>
      </c>
      <c r="I62" s="82">
        <v>0.68817204301075274</v>
      </c>
    </row>
    <row r="63" spans="1:9" x14ac:dyDescent="0.35">
      <c r="A63" s="56" t="s">
        <v>476</v>
      </c>
      <c r="B63" s="64" t="s">
        <v>125</v>
      </c>
      <c r="C63" s="58" t="s">
        <v>477</v>
      </c>
      <c r="D63" s="56" t="s">
        <v>99</v>
      </c>
      <c r="E63" s="56" t="s">
        <v>12</v>
      </c>
      <c r="F63" s="75">
        <v>716</v>
      </c>
      <c r="G63" s="76" t="s">
        <v>426</v>
      </c>
      <c r="H63" s="75">
        <v>181</v>
      </c>
      <c r="I63" s="82" t="s">
        <v>427</v>
      </c>
    </row>
    <row r="64" spans="1:9" x14ac:dyDescent="0.35">
      <c r="A64" s="61" t="s">
        <v>479</v>
      </c>
      <c r="B64" s="64" t="s">
        <v>480</v>
      </c>
      <c r="C64" s="58" t="s">
        <v>481</v>
      </c>
      <c r="D64" s="56" t="s">
        <v>99</v>
      </c>
      <c r="E64" s="56" t="s">
        <v>12</v>
      </c>
      <c r="F64" s="75">
        <v>929</v>
      </c>
      <c r="G64" s="75">
        <v>313</v>
      </c>
      <c r="H64" s="75">
        <v>232</v>
      </c>
      <c r="I64" s="82">
        <v>0.74121405750798719</v>
      </c>
    </row>
    <row r="65" spans="1:9" x14ac:dyDescent="0.35">
      <c r="A65" s="60" t="s">
        <v>482</v>
      </c>
      <c r="B65" s="64" t="s">
        <v>130</v>
      </c>
      <c r="C65" s="58" t="s">
        <v>483</v>
      </c>
      <c r="D65" s="58" t="s">
        <v>99</v>
      </c>
      <c r="E65" s="56" t="s">
        <v>12</v>
      </c>
      <c r="F65" s="75">
        <v>1168</v>
      </c>
      <c r="G65" s="75">
        <v>703</v>
      </c>
      <c r="H65" s="75">
        <v>482</v>
      </c>
      <c r="I65" s="82">
        <v>0.68563300142247507</v>
      </c>
    </row>
    <row r="66" spans="1:9" x14ac:dyDescent="0.35">
      <c r="A66" s="60" t="s">
        <v>484</v>
      </c>
      <c r="B66" s="64" t="s">
        <v>485</v>
      </c>
      <c r="C66" s="58" t="s">
        <v>486</v>
      </c>
      <c r="D66" s="60" t="s">
        <v>99</v>
      </c>
      <c r="E66" s="60" t="s">
        <v>12</v>
      </c>
      <c r="F66" s="78">
        <v>1291</v>
      </c>
      <c r="G66" s="78">
        <v>342</v>
      </c>
      <c r="H66" s="78" t="e">
        <v>#N/A</v>
      </c>
      <c r="I66" s="83" t="e">
        <v>#N/A</v>
      </c>
    </row>
    <row r="67" spans="1:9" x14ac:dyDescent="0.35">
      <c r="A67" s="57" t="s">
        <v>489</v>
      </c>
      <c r="B67" s="64" t="s">
        <v>142</v>
      </c>
      <c r="C67" s="58" t="s">
        <v>488</v>
      </c>
      <c r="D67" s="58" t="s">
        <v>99</v>
      </c>
      <c r="E67" s="56" t="s">
        <v>12</v>
      </c>
      <c r="F67" s="75">
        <v>804</v>
      </c>
      <c r="G67" s="75">
        <v>341</v>
      </c>
      <c r="H67" s="75">
        <v>169</v>
      </c>
      <c r="I67" s="82">
        <v>0.49560117302052786</v>
      </c>
    </row>
    <row r="68" spans="1:9" x14ac:dyDescent="0.35">
      <c r="A68" s="56" t="s">
        <v>487</v>
      </c>
      <c r="B68" s="64" t="s">
        <v>139</v>
      </c>
      <c r="C68" s="58" t="s">
        <v>488</v>
      </c>
      <c r="D68" s="58" t="s">
        <v>99</v>
      </c>
      <c r="E68" s="56" t="s">
        <v>12</v>
      </c>
      <c r="F68" s="75">
        <v>1053</v>
      </c>
      <c r="G68" s="75">
        <v>677</v>
      </c>
      <c r="H68" s="75">
        <v>374</v>
      </c>
      <c r="I68" s="82">
        <v>0.55243722304283605</v>
      </c>
    </row>
    <row r="69" spans="1:9" x14ac:dyDescent="0.35">
      <c r="A69" s="57" t="s">
        <v>490</v>
      </c>
      <c r="B69" s="64" t="s">
        <v>491</v>
      </c>
      <c r="C69" s="59" t="s">
        <v>146</v>
      </c>
      <c r="D69" s="56" t="s">
        <v>99</v>
      </c>
      <c r="E69" s="56" t="s">
        <v>12</v>
      </c>
      <c r="F69" s="75">
        <v>259</v>
      </c>
      <c r="G69" s="75">
        <v>103</v>
      </c>
      <c r="H69" s="75">
        <v>89</v>
      </c>
      <c r="I69" s="82">
        <v>0.86407766990291257</v>
      </c>
    </row>
    <row r="70" spans="1:9" x14ac:dyDescent="0.35">
      <c r="A70" s="60" t="s">
        <v>492</v>
      </c>
      <c r="B70" s="65" t="s">
        <v>491</v>
      </c>
      <c r="C70" s="59" t="s">
        <v>146</v>
      </c>
      <c r="D70" s="56" t="s">
        <v>99</v>
      </c>
      <c r="E70" s="56" t="s">
        <v>12</v>
      </c>
      <c r="F70" s="75">
        <v>592</v>
      </c>
      <c r="G70" s="75">
        <v>260</v>
      </c>
      <c r="H70" s="75">
        <v>104</v>
      </c>
      <c r="I70" s="82">
        <v>0.4</v>
      </c>
    </row>
    <row r="71" spans="1:9" x14ac:dyDescent="0.35">
      <c r="A71" s="57" t="s">
        <v>493</v>
      </c>
      <c r="B71" s="65" t="s">
        <v>491</v>
      </c>
      <c r="C71" s="59" t="s">
        <v>146</v>
      </c>
      <c r="D71" s="56" t="s">
        <v>99</v>
      </c>
      <c r="E71" s="56" t="s">
        <v>12</v>
      </c>
      <c r="F71" s="75">
        <v>328</v>
      </c>
      <c r="G71" s="75">
        <v>183</v>
      </c>
      <c r="H71" s="75">
        <v>37</v>
      </c>
      <c r="I71" s="82">
        <v>0.20218579234972678</v>
      </c>
    </row>
    <row r="72" spans="1:9" x14ac:dyDescent="0.35">
      <c r="A72" s="56" t="s">
        <v>495</v>
      </c>
      <c r="B72" s="65" t="s">
        <v>496</v>
      </c>
      <c r="C72" s="59" t="s">
        <v>146</v>
      </c>
      <c r="D72" s="59" t="s">
        <v>99</v>
      </c>
      <c r="E72" s="58" t="s">
        <v>12</v>
      </c>
      <c r="F72" s="75">
        <v>341</v>
      </c>
      <c r="G72" s="75">
        <v>145</v>
      </c>
      <c r="H72" s="75">
        <v>36</v>
      </c>
      <c r="I72" s="82">
        <v>0.24827586206896551</v>
      </c>
    </row>
    <row r="73" spans="1:9" x14ac:dyDescent="0.35">
      <c r="A73" s="61" t="s">
        <v>494</v>
      </c>
      <c r="B73" s="64" t="s">
        <v>491</v>
      </c>
      <c r="C73" s="59" t="s">
        <v>146</v>
      </c>
      <c r="D73" s="56" t="s">
        <v>99</v>
      </c>
      <c r="E73" s="56" t="s">
        <v>12</v>
      </c>
      <c r="F73" s="75">
        <v>249</v>
      </c>
      <c r="G73" s="75">
        <v>103</v>
      </c>
      <c r="H73" s="75">
        <v>81</v>
      </c>
      <c r="I73" s="82">
        <v>0.78640776699029125</v>
      </c>
    </row>
    <row r="74" spans="1:9" x14ac:dyDescent="0.35">
      <c r="A74" s="57" t="s">
        <v>499</v>
      </c>
      <c r="B74" s="64" t="s">
        <v>107</v>
      </c>
      <c r="C74" s="58" t="s">
        <v>498</v>
      </c>
      <c r="D74" s="56" t="s">
        <v>99</v>
      </c>
      <c r="E74" s="56" t="s">
        <v>12</v>
      </c>
      <c r="F74" s="75">
        <v>1203</v>
      </c>
      <c r="G74" s="75">
        <v>272</v>
      </c>
      <c r="H74" s="75">
        <v>213</v>
      </c>
      <c r="I74" s="82">
        <v>0.78308823529411764</v>
      </c>
    </row>
    <row r="75" spans="1:9" x14ac:dyDescent="0.35">
      <c r="A75" s="57" t="s">
        <v>497</v>
      </c>
      <c r="B75" s="64" t="s">
        <v>103</v>
      </c>
      <c r="C75" s="58" t="s">
        <v>498</v>
      </c>
      <c r="D75" s="58" t="s">
        <v>99</v>
      </c>
      <c r="E75" s="56" t="s">
        <v>12</v>
      </c>
      <c r="F75" s="75">
        <v>700</v>
      </c>
      <c r="G75" s="76" t="s">
        <v>426</v>
      </c>
      <c r="H75" s="75">
        <v>57</v>
      </c>
      <c r="I75" s="82" t="s">
        <v>427</v>
      </c>
    </row>
    <row r="76" spans="1:9" x14ac:dyDescent="0.35">
      <c r="A76" s="56" t="s">
        <v>501</v>
      </c>
      <c r="B76" s="64" t="s">
        <v>111</v>
      </c>
      <c r="C76" s="58" t="s">
        <v>498</v>
      </c>
      <c r="D76" s="56" t="s">
        <v>99</v>
      </c>
      <c r="E76" s="58" t="s">
        <v>12</v>
      </c>
      <c r="F76" s="75">
        <v>154</v>
      </c>
      <c r="G76" s="75">
        <v>46</v>
      </c>
      <c r="H76" s="75">
        <v>18</v>
      </c>
      <c r="I76" s="82">
        <v>0.39130434782608697</v>
      </c>
    </row>
    <row r="77" spans="1:9" x14ac:dyDescent="0.35">
      <c r="A77" s="57" t="s">
        <v>500</v>
      </c>
      <c r="B77" s="65" t="s">
        <v>109</v>
      </c>
      <c r="C77" s="59" t="s">
        <v>498</v>
      </c>
      <c r="D77" s="56" t="s">
        <v>99</v>
      </c>
      <c r="E77" s="56" t="s">
        <v>12</v>
      </c>
      <c r="F77" s="75">
        <v>655</v>
      </c>
      <c r="G77" s="76">
        <v>131</v>
      </c>
      <c r="H77" s="75">
        <v>122</v>
      </c>
      <c r="I77" s="82">
        <v>0.93129770992366412</v>
      </c>
    </row>
    <row r="78" spans="1:9" x14ac:dyDescent="0.35">
      <c r="A78" s="60" t="s">
        <v>504</v>
      </c>
      <c r="B78" s="64" t="s">
        <v>505</v>
      </c>
      <c r="C78" s="58" t="s">
        <v>154</v>
      </c>
      <c r="D78" s="56" t="s">
        <v>155</v>
      </c>
      <c r="E78" s="56" t="s">
        <v>12</v>
      </c>
      <c r="F78" s="75">
        <v>903</v>
      </c>
      <c r="G78" s="75">
        <v>227</v>
      </c>
      <c r="H78" s="75">
        <v>86</v>
      </c>
      <c r="I78" s="82">
        <v>0.3788546255506608</v>
      </c>
    </row>
    <row r="79" spans="1:9" x14ac:dyDescent="0.35">
      <c r="A79" s="61" t="s">
        <v>502</v>
      </c>
      <c r="B79" s="64" t="s">
        <v>503</v>
      </c>
      <c r="C79" s="58" t="s">
        <v>154</v>
      </c>
      <c r="D79" s="58" t="s">
        <v>155</v>
      </c>
      <c r="E79" s="58" t="s">
        <v>12</v>
      </c>
      <c r="F79" s="75">
        <v>682</v>
      </c>
      <c r="G79" s="76" t="s">
        <v>426</v>
      </c>
      <c r="H79" s="75">
        <v>15</v>
      </c>
      <c r="I79" s="82" t="s">
        <v>427</v>
      </c>
    </row>
    <row r="80" spans="1:9" x14ac:dyDescent="0.35">
      <c r="A80" s="60" t="s">
        <v>506</v>
      </c>
      <c r="B80" s="64" t="s">
        <v>505</v>
      </c>
      <c r="C80" s="58" t="s">
        <v>154</v>
      </c>
      <c r="D80" s="58" t="s">
        <v>155</v>
      </c>
      <c r="E80" s="58" t="s">
        <v>12</v>
      </c>
      <c r="F80" s="75">
        <v>1272</v>
      </c>
      <c r="G80" s="75">
        <v>636</v>
      </c>
      <c r="H80" s="75">
        <v>242</v>
      </c>
      <c r="I80" s="82">
        <v>0.38050314465408808</v>
      </c>
    </row>
    <row r="81" spans="1:9" x14ac:dyDescent="0.35">
      <c r="A81" s="61" t="s">
        <v>507</v>
      </c>
      <c r="B81" s="64" t="s">
        <v>508</v>
      </c>
      <c r="C81" s="58" t="s">
        <v>154</v>
      </c>
      <c r="D81" s="56" t="s">
        <v>155</v>
      </c>
      <c r="E81" s="56" t="s">
        <v>12</v>
      </c>
      <c r="F81" s="75">
        <v>259</v>
      </c>
      <c r="G81" s="75">
        <v>52</v>
      </c>
      <c r="H81" s="75">
        <v>52</v>
      </c>
      <c r="I81" s="82">
        <v>1</v>
      </c>
    </row>
    <row r="82" spans="1:9" x14ac:dyDescent="0.35">
      <c r="A82" s="57" t="s">
        <v>509</v>
      </c>
      <c r="B82" s="64" t="s">
        <v>162</v>
      </c>
      <c r="C82" s="58" t="s">
        <v>154</v>
      </c>
      <c r="D82" s="58" t="s">
        <v>155</v>
      </c>
      <c r="E82" s="58" t="s">
        <v>12</v>
      </c>
      <c r="F82" s="75">
        <v>562</v>
      </c>
      <c r="G82" s="76" t="s">
        <v>426</v>
      </c>
      <c r="H82" s="75">
        <v>15</v>
      </c>
      <c r="I82" s="82" t="s">
        <v>427</v>
      </c>
    </row>
    <row r="83" spans="1:9" x14ac:dyDescent="0.35">
      <c r="A83" s="57" t="s">
        <v>511</v>
      </c>
      <c r="B83" s="65" t="s">
        <v>165</v>
      </c>
      <c r="C83" s="59" t="s">
        <v>166</v>
      </c>
      <c r="D83" s="56" t="s">
        <v>155</v>
      </c>
      <c r="E83" s="56" t="s">
        <v>12</v>
      </c>
      <c r="F83" s="75">
        <v>2348</v>
      </c>
      <c r="G83" s="75">
        <v>808</v>
      </c>
      <c r="H83" s="75">
        <v>194</v>
      </c>
      <c r="I83" s="82">
        <v>0.24009900990099009</v>
      </c>
    </row>
    <row r="84" spans="1:9" x14ac:dyDescent="0.35">
      <c r="A84" s="61" t="s">
        <v>512</v>
      </c>
      <c r="B84" s="64" t="s">
        <v>171</v>
      </c>
      <c r="C84" s="58" t="s">
        <v>166</v>
      </c>
      <c r="D84" s="58" t="s">
        <v>155</v>
      </c>
      <c r="E84" s="56" t="s">
        <v>12</v>
      </c>
      <c r="F84" s="75">
        <v>230</v>
      </c>
      <c r="G84" s="75">
        <v>74</v>
      </c>
      <c r="H84" s="75">
        <v>109</v>
      </c>
      <c r="I84" s="82">
        <v>1.472972972972973</v>
      </c>
    </row>
    <row r="85" spans="1:9" x14ac:dyDescent="0.35">
      <c r="A85" s="57" t="s">
        <v>510</v>
      </c>
      <c r="B85" s="64" t="s">
        <v>414</v>
      </c>
      <c r="C85" s="58" t="s">
        <v>166</v>
      </c>
      <c r="D85" s="58" t="s">
        <v>155</v>
      </c>
      <c r="E85" s="58" t="s">
        <v>12</v>
      </c>
      <c r="F85" s="75">
        <v>507</v>
      </c>
      <c r="G85" s="75">
        <v>46</v>
      </c>
      <c r="H85" s="75">
        <v>131</v>
      </c>
      <c r="I85" s="82">
        <v>2.847826086956522</v>
      </c>
    </row>
    <row r="86" spans="1:9" x14ac:dyDescent="0.35">
      <c r="A86" s="57" t="s">
        <v>513</v>
      </c>
      <c r="B86" s="64" t="s">
        <v>171</v>
      </c>
      <c r="C86" s="58" t="s">
        <v>166</v>
      </c>
      <c r="D86" s="58" t="s">
        <v>155</v>
      </c>
      <c r="E86" s="56" t="s">
        <v>12</v>
      </c>
      <c r="F86" s="75">
        <v>213</v>
      </c>
      <c r="G86" s="75">
        <v>41</v>
      </c>
      <c r="H86" s="75">
        <v>12</v>
      </c>
      <c r="I86" s="82">
        <v>0.29268292682926828</v>
      </c>
    </row>
    <row r="87" spans="1:9" x14ac:dyDescent="0.35">
      <c r="A87" s="57" t="s">
        <v>515</v>
      </c>
      <c r="B87" s="64" t="s">
        <v>173</v>
      </c>
      <c r="C87" s="58" t="s">
        <v>166</v>
      </c>
      <c r="D87" s="56" t="s">
        <v>155</v>
      </c>
      <c r="E87" s="56" t="s">
        <v>12</v>
      </c>
      <c r="F87" s="75">
        <v>662</v>
      </c>
      <c r="G87" s="75">
        <v>260</v>
      </c>
      <c r="H87" s="75">
        <v>249</v>
      </c>
      <c r="I87" s="82">
        <v>0.95769230769230773</v>
      </c>
    </row>
    <row r="88" spans="1:9" x14ac:dyDescent="0.35">
      <c r="A88" s="57" t="s">
        <v>516</v>
      </c>
      <c r="B88" s="64" t="s">
        <v>175</v>
      </c>
      <c r="C88" s="58" t="s">
        <v>166</v>
      </c>
      <c r="D88" s="58" t="s">
        <v>155</v>
      </c>
      <c r="E88" s="56" t="s">
        <v>12</v>
      </c>
      <c r="F88" s="75">
        <v>1334</v>
      </c>
      <c r="G88" s="75">
        <v>788</v>
      </c>
      <c r="H88" s="75">
        <v>581</v>
      </c>
      <c r="I88" s="82">
        <v>0.73730964467005078</v>
      </c>
    </row>
    <row r="89" spans="1:9" x14ac:dyDescent="0.35">
      <c r="A89" s="56" t="s">
        <v>517</v>
      </c>
      <c r="B89" s="64" t="s">
        <v>177</v>
      </c>
      <c r="C89" s="58" t="s">
        <v>166</v>
      </c>
      <c r="D89" s="58" t="s">
        <v>155</v>
      </c>
      <c r="E89" s="56" t="s">
        <v>12</v>
      </c>
      <c r="F89" s="75">
        <v>1158</v>
      </c>
      <c r="G89" s="75">
        <v>415</v>
      </c>
      <c r="H89" s="75">
        <v>398</v>
      </c>
      <c r="I89" s="82">
        <v>0.95903614457831321</v>
      </c>
    </row>
    <row r="90" spans="1:9" x14ac:dyDescent="0.35">
      <c r="A90" s="61" t="s">
        <v>518</v>
      </c>
      <c r="B90" s="64" t="s">
        <v>180</v>
      </c>
      <c r="C90" s="58" t="s">
        <v>166</v>
      </c>
      <c r="D90" s="56" t="s">
        <v>155</v>
      </c>
      <c r="E90" s="58" t="s">
        <v>12</v>
      </c>
      <c r="F90" s="75">
        <v>343</v>
      </c>
      <c r="G90" s="75">
        <v>90</v>
      </c>
      <c r="H90" s="75">
        <v>43</v>
      </c>
      <c r="I90" s="82">
        <v>0.4777777777777778</v>
      </c>
    </row>
    <row r="91" spans="1:9" x14ac:dyDescent="0.35">
      <c r="A91" s="57" t="s">
        <v>519</v>
      </c>
      <c r="B91" s="64" t="s">
        <v>180</v>
      </c>
      <c r="C91" s="56" t="s">
        <v>166</v>
      </c>
      <c r="D91" s="56" t="s">
        <v>155</v>
      </c>
      <c r="E91" s="58" t="s">
        <v>12</v>
      </c>
      <c r="F91" s="75">
        <v>722</v>
      </c>
      <c r="G91" s="75">
        <v>257</v>
      </c>
      <c r="H91" s="75">
        <v>61</v>
      </c>
      <c r="I91" s="82">
        <v>0.23735408560311283</v>
      </c>
    </row>
    <row r="92" spans="1:9" x14ac:dyDescent="0.35">
      <c r="A92" s="57" t="s">
        <v>520</v>
      </c>
      <c r="B92" s="64" t="s">
        <v>183</v>
      </c>
      <c r="C92" s="58" t="s">
        <v>166</v>
      </c>
      <c r="D92" s="58" t="s">
        <v>155</v>
      </c>
      <c r="E92" s="56" t="s">
        <v>12</v>
      </c>
      <c r="F92" s="75">
        <v>438</v>
      </c>
      <c r="G92" s="75">
        <v>100</v>
      </c>
      <c r="H92" s="75">
        <v>91</v>
      </c>
      <c r="I92" s="82">
        <v>0.91</v>
      </c>
    </row>
    <row r="93" spans="1:9" x14ac:dyDescent="0.35">
      <c r="A93" s="61" t="s">
        <v>514</v>
      </c>
      <c r="B93" s="64" t="s">
        <v>171</v>
      </c>
      <c r="C93" s="58" t="s">
        <v>166</v>
      </c>
      <c r="D93" s="58" t="s">
        <v>155</v>
      </c>
      <c r="E93" s="56" t="s">
        <v>12</v>
      </c>
      <c r="F93" s="75">
        <v>1206</v>
      </c>
      <c r="G93" s="75">
        <v>104</v>
      </c>
      <c r="H93" s="75">
        <v>112</v>
      </c>
      <c r="I93" s="82">
        <v>1.0769230769230769</v>
      </c>
    </row>
    <row r="94" spans="1:9" x14ac:dyDescent="0.35">
      <c r="A94" s="61" t="s">
        <v>523</v>
      </c>
      <c r="B94" s="65" t="s">
        <v>192</v>
      </c>
      <c r="C94" s="58" t="s">
        <v>522</v>
      </c>
      <c r="D94" s="56" t="s">
        <v>155</v>
      </c>
      <c r="E94" s="56" t="s">
        <v>12</v>
      </c>
      <c r="F94" s="75">
        <v>1173</v>
      </c>
      <c r="G94" s="75">
        <v>165</v>
      </c>
      <c r="H94" s="75">
        <v>159</v>
      </c>
      <c r="I94" s="82">
        <v>0.96363636363636362</v>
      </c>
    </row>
    <row r="95" spans="1:9" x14ac:dyDescent="0.35">
      <c r="A95" s="61" t="s">
        <v>521</v>
      </c>
      <c r="B95" s="64" t="s">
        <v>190</v>
      </c>
      <c r="C95" s="58" t="s">
        <v>522</v>
      </c>
      <c r="D95" s="56" t="s">
        <v>155</v>
      </c>
      <c r="E95" s="56" t="s">
        <v>12</v>
      </c>
      <c r="F95" s="75">
        <v>1803</v>
      </c>
      <c r="G95" s="75">
        <v>443</v>
      </c>
      <c r="H95" s="75">
        <v>138</v>
      </c>
      <c r="I95" s="82">
        <v>0.31151241534988711</v>
      </c>
    </row>
    <row r="96" spans="1:9" x14ac:dyDescent="0.35">
      <c r="A96" s="57" t="s">
        <v>524</v>
      </c>
      <c r="B96" s="64" t="s">
        <v>194</v>
      </c>
      <c r="C96" s="58" t="s">
        <v>525</v>
      </c>
      <c r="D96" s="56" t="s">
        <v>155</v>
      </c>
      <c r="E96" s="58" t="s">
        <v>12</v>
      </c>
      <c r="F96" s="75">
        <v>378</v>
      </c>
      <c r="G96" s="75">
        <v>89</v>
      </c>
      <c r="H96" s="75">
        <v>90</v>
      </c>
      <c r="I96" s="82">
        <v>1.0112359550561798</v>
      </c>
    </row>
    <row r="97" spans="1:9" x14ac:dyDescent="0.35">
      <c r="A97" s="57" t="s">
        <v>526</v>
      </c>
      <c r="B97" s="65" t="s">
        <v>199</v>
      </c>
      <c r="C97" s="59" t="s">
        <v>525</v>
      </c>
      <c r="D97" s="59" t="s">
        <v>155</v>
      </c>
      <c r="E97" s="56" t="s">
        <v>12</v>
      </c>
      <c r="F97" s="75">
        <v>492</v>
      </c>
      <c r="G97" s="75">
        <v>218</v>
      </c>
      <c r="H97" s="75">
        <v>65</v>
      </c>
      <c r="I97" s="82">
        <v>0.29816513761467889</v>
      </c>
    </row>
    <row r="98" spans="1:9" x14ac:dyDescent="0.35">
      <c r="A98" s="56" t="s">
        <v>528</v>
      </c>
      <c r="B98" s="64" t="s">
        <v>529</v>
      </c>
      <c r="C98" s="58" t="s">
        <v>525</v>
      </c>
      <c r="D98" s="58" t="s">
        <v>155</v>
      </c>
      <c r="E98" s="58" t="s">
        <v>12</v>
      </c>
      <c r="F98" s="75">
        <v>278</v>
      </c>
      <c r="G98" s="75">
        <v>42</v>
      </c>
      <c r="H98" s="75">
        <v>32</v>
      </c>
      <c r="I98" s="82">
        <v>0.76190476190476186</v>
      </c>
    </row>
    <row r="99" spans="1:9" x14ac:dyDescent="0.35">
      <c r="A99" s="56" t="s">
        <v>527</v>
      </c>
      <c r="B99" s="65" t="s">
        <v>153</v>
      </c>
      <c r="C99" s="59" t="s">
        <v>525</v>
      </c>
      <c r="D99" s="59" t="s">
        <v>155</v>
      </c>
      <c r="E99" s="58" t="s">
        <v>12</v>
      </c>
      <c r="F99" s="75">
        <v>221</v>
      </c>
      <c r="G99" s="75">
        <v>39</v>
      </c>
      <c r="H99" s="75">
        <v>32</v>
      </c>
      <c r="I99" s="82">
        <v>0.82051282051282048</v>
      </c>
    </row>
    <row r="100" spans="1:9" x14ac:dyDescent="0.35">
      <c r="A100" s="56" t="s">
        <v>530</v>
      </c>
      <c r="B100" s="64" t="s">
        <v>531</v>
      </c>
      <c r="C100" s="58" t="s">
        <v>525</v>
      </c>
      <c r="D100" s="56" t="s">
        <v>155</v>
      </c>
      <c r="E100" s="56" t="s">
        <v>12</v>
      </c>
      <c r="F100" s="75">
        <v>1025</v>
      </c>
      <c r="G100" s="75">
        <v>315</v>
      </c>
      <c r="H100" s="75">
        <v>194</v>
      </c>
      <c r="I100" s="82">
        <v>0.61587301587301591</v>
      </c>
    </row>
    <row r="101" spans="1:9" x14ac:dyDescent="0.35">
      <c r="A101" s="57" t="s">
        <v>532</v>
      </c>
      <c r="B101" s="64" t="s">
        <v>531</v>
      </c>
      <c r="C101" s="58" t="s">
        <v>525</v>
      </c>
      <c r="D101" s="56" t="s">
        <v>155</v>
      </c>
      <c r="E101" s="56" t="s">
        <v>12</v>
      </c>
      <c r="F101" s="75">
        <v>454</v>
      </c>
      <c r="G101" s="75">
        <v>244</v>
      </c>
      <c r="H101" s="75">
        <v>149</v>
      </c>
      <c r="I101" s="82">
        <v>0.61065573770491799</v>
      </c>
    </row>
    <row r="102" spans="1:9" x14ac:dyDescent="0.35">
      <c r="A102" s="61" t="s">
        <v>537</v>
      </c>
      <c r="B102" s="70" t="s">
        <v>211</v>
      </c>
      <c r="C102" s="56" t="s">
        <v>206</v>
      </c>
      <c r="D102" s="56" t="s">
        <v>207</v>
      </c>
      <c r="E102" s="56" t="s">
        <v>12</v>
      </c>
      <c r="F102" s="76" t="s">
        <v>426</v>
      </c>
      <c r="G102" s="76" t="s">
        <v>426</v>
      </c>
      <c r="H102" s="75">
        <v>17</v>
      </c>
      <c r="I102" s="82" t="s">
        <v>427</v>
      </c>
    </row>
    <row r="103" spans="1:9" x14ac:dyDescent="0.35">
      <c r="A103" s="61" t="s">
        <v>543</v>
      </c>
      <c r="B103" s="64" t="s">
        <v>214</v>
      </c>
      <c r="C103" s="56" t="s">
        <v>206</v>
      </c>
      <c r="D103" s="56" t="s">
        <v>207</v>
      </c>
      <c r="E103" s="58" t="s">
        <v>12</v>
      </c>
      <c r="F103" s="75">
        <v>771</v>
      </c>
      <c r="G103" s="75">
        <v>615</v>
      </c>
      <c r="H103" s="75">
        <v>296</v>
      </c>
      <c r="I103" s="82">
        <v>0.4813008130081301</v>
      </c>
    </row>
    <row r="104" spans="1:9" x14ac:dyDescent="0.35">
      <c r="A104" s="57" t="s">
        <v>533</v>
      </c>
      <c r="B104" s="64" t="s">
        <v>209</v>
      </c>
      <c r="C104" s="59" t="s">
        <v>206</v>
      </c>
      <c r="D104" s="56" t="s">
        <v>207</v>
      </c>
      <c r="E104" s="56" t="s">
        <v>12</v>
      </c>
      <c r="F104" s="75">
        <v>276</v>
      </c>
      <c r="G104" s="76" t="s">
        <v>426</v>
      </c>
      <c r="H104" s="75">
        <v>63</v>
      </c>
      <c r="I104" s="82" t="s">
        <v>427</v>
      </c>
    </row>
    <row r="105" spans="1:9" x14ac:dyDescent="0.35">
      <c r="A105" s="57" t="s">
        <v>534</v>
      </c>
      <c r="B105" s="65" t="s">
        <v>535</v>
      </c>
      <c r="C105" s="56" t="s">
        <v>206</v>
      </c>
      <c r="D105" s="56" t="s">
        <v>207</v>
      </c>
      <c r="E105" s="58" t="s">
        <v>12</v>
      </c>
      <c r="F105" s="75">
        <v>1629</v>
      </c>
      <c r="G105" s="75">
        <v>600</v>
      </c>
      <c r="H105" s="75">
        <v>135</v>
      </c>
      <c r="I105" s="82">
        <v>0.22500000000000001</v>
      </c>
    </row>
    <row r="106" spans="1:9" x14ac:dyDescent="0.35">
      <c r="A106" s="60" t="s">
        <v>540</v>
      </c>
      <c r="B106" s="64" t="s">
        <v>541</v>
      </c>
      <c r="C106" s="56" t="s">
        <v>206</v>
      </c>
      <c r="D106" s="56" t="s">
        <v>207</v>
      </c>
      <c r="E106" s="56" t="s">
        <v>12</v>
      </c>
      <c r="F106" s="75">
        <v>716</v>
      </c>
      <c r="G106" s="76" t="s">
        <v>426</v>
      </c>
      <c r="H106" s="75">
        <v>58</v>
      </c>
      <c r="I106" s="82" t="s">
        <v>427</v>
      </c>
    </row>
    <row r="107" spans="1:9" x14ac:dyDescent="0.35">
      <c r="A107" s="61" t="s">
        <v>542</v>
      </c>
      <c r="B107" s="64" t="s">
        <v>541</v>
      </c>
      <c r="C107" s="59" t="s">
        <v>206</v>
      </c>
      <c r="D107" s="56" t="s">
        <v>207</v>
      </c>
      <c r="E107" s="56" t="s">
        <v>12</v>
      </c>
      <c r="F107" s="75">
        <v>1130</v>
      </c>
      <c r="G107" s="76" t="s">
        <v>426</v>
      </c>
      <c r="H107" s="75">
        <v>111</v>
      </c>
      <c r="I107" s="82" t="s">
        <v>427</v>
      </c>
    </row>
    <row r="108" spans="1:9" x14ac:dyDescent="0.35">
      <c r="A108" s="60" t="s">
        <v>536</v>
      </c>
      <c r="B108" s="64" t="s">
        <v>535</v>
      </c>
      <c r="C108" s="58" t="s">
        <v>206</v>
      </c>
      <c r="D108" s="56" t="s">
        <v>207</v>
      </c>
      <c r="E108" s="58" t="s">
        <v>12</v>
      </c>
      <c r="F108" s="75">
        <v>2477</v>
      </c>
      <c r="G108" s="75">
        <v>405</v>
      </c>
      <c r="H108" s="75">
        <v>192</v>
      </c>
      <c r="I108" s="82">
        <v>0.47407407407407409</v>
      </c>
    </row>
    <row r="109" spans="1:9" x14ac:dyDescent="0.35">
      <c r="A109" s="57" t="s">
        <v>544</v>
      </c>
      <c r="B109" s="65" t="s">
        <v>220</v>
      </c>
      <c r="C109" s="59" t="s">
        <v>206</v>
      </c>
      <c r="D109" s="56" t="s">
        <v>207</v>
      </c>
      <c r="E109" s="56" t="s">
        <v>12</v>
      </c>
      <c r="F109" s="75">
        <v>905</v>
      </c>
      <c r="G109" s="75">
        <v>109</v>
      </c>
      <c r="H109" s="75">
        <v>128</v>
      </c>
      <c r="I109" s="82">
        <v>1.1743119266055047</v>
      </c>
    </row>
    <row r="110" spans="1:9" x14ac:dyDescent="0.35">
      <c r="A110" s="56" t="s">
        <v>538</v>
      </c>
      <c r="B110" s="64" t="s">
        <v>539</v>
      </c>
      <c r="C110" s="59" t="s">
        <v>206</v>
      </c>
      <c r="D110" s="56" t="s">
        <v>207</v>
      </c>
      <c r="E110" s="56" t="s">
        <v>12</v>
      </c>
      <c r="F110" s="75">
        <v>145</v>
      </c>
      <c r="G110" s="75">
        <v>118</v>
      </c>
      <c r="H110" s="75">
        <v>22</v>
      </c>
      <c r="I110" s="82">
        <v>0.1864406779661017</v>
      </c>
    </row>
    <row r="111" spans="1:9" x14ac:dyDescent="0.35">
      <c r="A111" s="62" t="s">
        <v>545</v>
      </c>
      <c r="B111" s="65" t="s">
        <v>222</v>
      </c>
      <c r="C111" s="59" t="s">
        <v>206</v>
      </c>
      <c r="D111" s="60" t="s">
        <v>207</v>
      </c>
      <c r="E111" s="58" t="s">
        <v>12</v>
      </c>
      <c r="F111" s="78">
        <v>1195</v>
      </c>
      <c r="G111" s="78">
        <v>0</v>
      </c>
      <c r="H111" s="78">
        <v>216</v>
      </c>
      <c r="I111" s="83" t="e">
        <v>#DIV/0!</v>
      </c>
    </row>
    <row r="112" spans="1:9" x14ac:dyDescent="0.35">
      <c r="A112" s="60" t="s">
        <v>546</v>
      </c>
      <c r="B112" s="64" t="s">
        <v>224</v>
      </c>
      <c r="C112" s="58" t="s">
        <v>225</v>
      </c>
      <c r="D112" s="56" t="s">
        <v>207</v>
      </c>
      <c r="E112" s="56" t="s">
        <v>12</v>
      </c>
      <c r="F112" s="75">
        <v>430</v>
      </c>
      <c r="G112" s="75">
        <v>0</v>
      </c>
      <c r="H112" s="75">
        <v>86</v>
      </c>
      <c r="I112" s="82" t="s">
        <v>427</v>
      </c>
    </row>
    <row r="113" spans="1:9" x14ac:dyDescent="0.35">
      <c r="A113" s="60" t="s">
        <v>550</v>
      </c>
      <c r="B113" s="65" t="s">
        <v>230</v>
      </c>
      <c r="C113" s="58" t="s">
        <v>225</v>
      </c>
      <c r="D113" s="56" t="s">
        <v>207</v>
      </c>
      <c r="E113" s="56" t="s">
        <v>12</v>
      </c>
      <c r="F113" s="75">
        <v>286</v>
      </c>
      <c r="G113" s="75">
        <v>87</v>
      </c>
      <c r="H113" s="75">
        <v>71</v>
      </c>
      <c r="I113" s="82">
        <v>0.81609195402298851</v>
      </c>
    </row>
    <row r="114" spans="1:9" x14ac:dyDescent="0.35">
      <c r="A114" s="61" t="s">
        <v>547</v>
      </c>
      <c r="B114" s="64" t="s">
        <v>227</v>
      </c>
      <c r="C114" s="56" t="s">
        <v>225</v>
      </c>
      <c r="D114" s="56" t="s">
        <v>207</v>
      </c>
      <c r="E114" s="58" t="s">
        <v>12</v>
      </c>
      <c r="F114" s="75">
        <v>489</v>
      </c>
      <c r="G114" s="75">
        <v>405</v>
      </c>
      <c r="H114" s="75">
        <v>110</v>
      </c>
      <c r="I114" s="82">
        <v>0.27160493827160492</v>
      </c>
    </row>
    <row r="115" spans="1:9" x14ac:dyDescent="0.35">
      <c r="A115" s="57" t="s">
        <v>551</v>
      </c>
      <c r="B115" s="64" t="s">
        <v>230</v>
      </c>
      <c r="C115" s="58" t="s">
        <v>225</v>
      </c>
      <c r="D115" s="56" t="s">
        <v>207</v>
      </c>
      <c r="E115" s="56" t="s">
        <v>12</v>
      </c>
      <c r="F115" s="75">
        <v>917</v>
      </c>
      <c r="G115" s="75">
        <v>217</v>
      </c>
      <c r="H115" s="75">
        <v>89</v>
      </c>
      <c r="I115" s="82">
        <v>0.41013824884792627</v>
      </c>
    </row>
    <row r="116" spans="1:9" x14ac:dyDescent="0.35">
      <c r="A116" s="57" t="s">
        <v>548</v>
      </c>
      <c r="B116" s="64" t="s">
        <v>227</v>
      </c>
      <c r="C116" s="60" t="s">
        <v>225</v>
      </c>
      <c r="D116" s="60" t="s">
        <v>207</v>
      </c>
      <c r="E116" s="58" t="s">
        <v>12</v>
      </c>
      <c r="F116" s="78">
        <v>567</v>
      </c>
      <c r="G116" s="78">
        <v>139</v>
      </c>
      <c r="H116" s="78" t="e">
        <v>#N/A</v>
      </c>
      <c r="I116" s="83" t="e">
        <v>#N/A</v>
      </c>
    </row>
    <row r="117" spans="1:9" x14ac:dyDescent="0.35">
      <c r="A117" s="57" t="s">
        <v>552</v>
      </c>
      <c r="B117" s="64" t="s">
        <v>230</v>
      </c>
      <c r="C117" s="58" t="s">
        <v>225</v>
      </c>
      <c r="D117" s="56" t="s">
        <v>207</v>
      </c>
      <c r="E117" s="56" t="s">
        <v>12</v>
      </c>
      <c r="F117" s="75">
        <v>693</v>
      </c>
      <c r="G117" s="75">
        <v>120</v>
      </c>
      <c r="H117" s="75">
        <v>76</v>
      </c>
      <c r="I117" s="82">
        <v>0.6333333333333333</v>
      </c>
    </row>
    <row r="118" spans="1:9" x14ac:dyDescent="0.35">
      <c r="A118" s="56" t="s">
        <v>553</v>
      </c>
      <c r="B118" s="64" t="s">
        <v>235</v>
      </c>
      <c r="C118" s="58" t="s">
        <v>225</v>
      </c>
      <c r="D118" s="56" t="s">
        <v>207</v>
      </c>
      <c r="E118" s="56" t="s">
        <v>12</v>
      </c>
      <c r="F118" s="75">
        <v>752</v>
      </c>
      <c r="G118" s="75">
        <v>175</v>
      </c>
      <c r="H118" s="75">
        <v>103</v>
      </c>
      <c r="I118" s="82">
        <v>0.58857142857142852</v>
      </c>
    </row>
    <row r="119" spans="1:9" x14ac:dyDescent="0.35">
      <c r="A119" s="60" t="s">
        <v>554</v>
      </c>
      <c r="B119" s="64" t="s">
        <v>237</v>
      </c>
      <c r="C119" s="58" t="s">
        <v>225</v>
      </c>
      <c r="D119" s="56" t="s">
        <v>207</v>
      </c>
      <c r="E119" s="56" t="s">
        <v>12</v>
      </c>
      <c r="F119" s="75">
        <v>45</v>
      </c>
      <c r="G119" s="75">
        <v>30</v>
      </c>
      <c r="H119" s="75">
        <v>106</v>
      </c>
      <c r="I119" s="82">
        <v>3.5333333333333332</v>
      </c>
    </row>
    <row r="120" spans="1:9" x14ac:dyDescent="0.35">
      <c r="A120" s="57" t="s">
        <v>549</v>
      </c>
      <c r="B120" s="71" t="s">
        <v>227</v>
      </c>
      <c r="C120" s="58" t="s">
        <v>225</v>
      </c>
      <c r="D120" s="58" t="s">
        <v>207</v>
      </c>
      <c r="E120" s="56" t="s">
        <v>12</v>
      </c>
      <c r="F120" s="75">
        <v>583</v>
      </c>
      <c r="G120" s="75">
        <v>140</v>
      </c>
      <c r="H120" s="75">
        <v>109</v>
      </c>
      <c r="I120" s="82">
        <v>0.77857142857142858</v>
      </c>
    </row>
    <row r="121" spans="1:9" x14ac:dyDescent="0.35">
      <c r="A121" s="57" t="s">
        <v>555</v>
      </c>
      <c r="B121" s="64" t="s">
        <v>239</v>
      </c>
      <c r="C121" s="58" t="s">
        <v>225</v>
      </c>
      <c r="D121" s="56" t="s">
        <v>207</v>
      </c>
      <c r="E121" s="56" t="s">
        <v>12</v>
      </c>
      <c r="F121" s="75">
        <v>593</v>
      </c>
      <c r="G121" s="75">
        <v>118</v>
      </c>
      <c r="H121" s="75">
        <v>35</v>
      </c>
      <c r="I121" s="82">
        <v>0.29661016949152541</v>
      </c>
    </row>
    <row r="122" spans="1:9" x14ac:dyDescent="0.35">
      <c r="A122" s="60" t="s">
        <v>558</v>
      </c>
      <c r="B122" s="64" t="s">
        <v>559</v>
      </c>
      <c r="C122" s="58" t="s">
        <v>242</v>
      </c>
      <c r="D122" s="56" t="s">
        <v>207</v>
      </c>
      <c r="E122" s="56" t="s">
        <v>12</v>
      </c>
      <c r="F122" s="75">
        <v>455</v>
      </c>
      <c r="G122" s="75">
        <v>182</v>
      </c>
      <c r="H122" s="75">
        <v>35</v>
      </c>
      <c r="I122" s="82">
        <v>0.19230769230769232</v>
      </c>
    </row>
    <row r="123" spans="1:9" x14ac:dyDescent="0.35">
      <c r="A123" s="57" t="s">
        <v>560</v>
      </c>
      <c r="B123" s="64" t="s">
        <v>559</v>
      </c>
      <c r="C123" s="58" t="s">
        <v>242</v>
      </c>
      <c r="D123" s="56" t="s">
        <v>207</v>
      </c>
      <c r="E123" s="56" t="s">
        <v>12</v>
      </c>
      <c r="F123" s="75">
        <v>744</v>
      </c>
      <c r="G123" s="75">
        <v>98</v>
      </c>
      <c r="H123" s="75">
        <v>92</v>
      </c>
      <c r="I123" s="82">
        <v>0.93877551020408168</v>
      </c>
    </row>
    <row r="124" spans="1:9" x14ac:dyDescent="0.35">
      <c r="A124" s="60" t="s">
        <v>557</v>
      </c>
      <c r="B124" s="64" t="s">
        <v>244</v>
      </c>
      <c r="C124" s="58" t="s">
        <v>242</v>
      </c>
      <c r="D124" s="56" t="s">
        <v>207</v>
      </c>
      <c r="E124" s="56" t="s">
        <v>12</v>
      </c>
      <c r="F124" s="75">
        <v>780</v>
      </c>
      <c r="G124" s="75">
        <v>309</v>
      </c>
      <c r="H124" s="75">
        <v>309</v>
      </c>
      <c r="I124" s="82">
        <v>1</v>
      </c>
    </row>
    <row r="125" spans="1:9" x14ac:dyDescent="0.35">
      <c r="A125" s="56" t="s">
        <v>556</v>
      </c>
      <c r="B125" s="64" t="s">
        <v>241</v>
      </c>
      <c r="C125" s="58" t="s">
        <v>242</v>
      </c>
      <c r="D125" s="56" t="s">
        <v>207</v>
      </c>
      <c r="E125" s="56" t="s">
        <v>12</v>
      </c>
      <c r="F125" s="75">
        <v>1326</v>
      </c>
      <c r="G125" s="75">
        <v>225</v>
      </c>
      <c r="H125" s="75">
        <v>132</v>
      </c>
      <c r="I125" s="82">
        <v>0.58666666666666667</v>
      </c>
    </row>
    <row r="126" spans="1:9" x14ac:dyDescent="0.35">
      <c r="A126" s="57" t="s">
        <v>561</v>
      </c>
      <c r="B126" s="57" t="s">
        <v>562</v>
      </c>
      <c r="C126" s="58" t="s">
        <v>242</v>
      </c>
      <c r="D126" s="56" t="s">
        <v>207</v>
      </c>
      <c r="E126" s="56" t="s">
        <v>12</v>
      </c>
      <c r="F126" s="75">
        <v>957</v>
      </c>
      <c r="G126" s="75">
        <v>290</v>
      </c>
      <c r="H126" s="75">
        <v>271</v>
      </c>
      <c r="I126" s="82">
        <v>0.93448275862068964</v>
      </c>
    </row>
    <row r="127" spans="1:9" x14ac:dyDescent="0.35">
      <c r="A127" s="56" t="s">
        <v>563</v>
      </c>
      <c r="B127" s="64" t="s">
        <v>564</v>
      </c>
      <c r="C127" s="58" t="s">
        <v>565</v>
      </c>
      <c r="D127" s="58" t="s">
        <v>254</v>
      </c>
      <c r="E127" s="56" t="s">
        <v>12</v>
      </c>
      <c r="F127" s="75">
        <v>640</v>
      </c>
      <c r="G127" s="75">
        <v>80</v>
      </c>
      <c r="H127" s="75">
        <v>75</v>
      </c>
      <c r="I127" s="82">
        <v>0.9375</v>
      </c>
    </row>
    <row r="128" spans="1:9" x14ac:dyDescent="0.35">
      <c r="A128" s="57" t="s">
        <v>566</v>
      </c>
      <c r="B128" s="64" t="s">
        <v>252</v>
      </c>
      <c r="C128" s="58" t="s">
        <v>253</v>
      </c>
      <c r="D128" s="56" t="s">
        <v>254</v>
      </c>
      <c r="E128" s="56" t="s">
        <v>12</v>
      </c>
      <c r="F128" s="75">
        <v>849</v>
      </c>
      <c r="G128" s="75">
        <v>199</v>
      </c>
      <c r="H128" s="75">
        <v>144</v>
      </c>
      <c r="I128" s="82">
        <v>0.72361809045226133</v>
      </c>
    </row>
    <row r="129" spans="1:9" x14ac:dyDescent="0.35">
      <c r="A129" s="57" t="s">
        <v>567</v>
      </c>
      <c r="B129" s="64" t="s">
        <v>568</v>
      </c>
      <c r="C129" s="58" t="s">
        <v>253</v>
      </c>
      <c r="D129" s="58" t="s">
        <v>254</v>
      </c>
      <c r="E129" s="56" t="s">
        <v>12</v>
      </c>
      <c r="F129" s="75">
        <v>1223</v>
      </c>
      <c r="G129" s="75">
        <v>281</v>
      </c>
      <c r="H129" s="75">
        <v>129</v>
      </c>
      <c r="I129" s="82">
        <v>0.45907473309608543</v>
      </c>
    </row>
    <row r="130" spans="1:9" x14ac:dyDescent="0.35">
      <c r="A130" s="57" t="s">
        <v>569</v>
      </c>
      <c r="B130" s="64" t="s">
        <v>259</v>
      </c>
      <c r="C130" s="58" t="s">
        <v>253</v>
      </c>
      <c r="D130" s="58" t="s">
        <v>254</v>
      </c>
      <c r="E130" s="56" t="s">
        <v>12</v>
      </c>
      <c r="F130" s="75">
        <v>247</v>
      </c>
      <c r="G130" s="75">
        <v>87</v>
      </c>
      <c r="H130" s="75">
        <v>71</v>
      </c>
      <c r="I130" s="82">
        <v>0.81609195402298851</v>
      </c>
    </row>
    <row r="131" spans="1:9" x14ac:dyDescent="0.35">
      <c r="A131" s="57" t="s">
        <v>570</v>
      </c>
      <c r="B131" s="64" t="s">
        <v>261</v>
      </c>
      <c r="C131" s="58" t="s">
        <v>571</v>
      </c>
      <c r="D131" s="56" t="s">
        <v>254</v>
      </c>
      <c r="E131" s="58" t="s">
        <v>12</v>
      </c>
      <c r="F131" s="75">
        <v>720</v>
      </c>
      <c r="G131" s="75">
        <v>452</v>
      </c>
      <c r="H131" s="75">
        <v>229</v>
      </c>
      <c r="I131" s="82">
        <v>0.50663716814159288</v>
      </c>
    </row>
    <row r="132" spans="1:9" x14ac:dyDescent="0.35">
      <c r="A132" s="61" t="s">
        <v>572</v>
      </c>
      <c r="B132" s="64" t="s">
        <v>261</v>
      </c>
      <c r="C132" s="56" t="s">
        <v>571</v>
      </c>
      <c r="D132" s="56" t="s">
        <v>254</v>
      </c>
      <c r="E132" s="58" t="s">
        <v>12</v>
      </c>
      <c r="F132" s="75">
        <v>825</v>
      </c>
      <c r="G132" s="75">
        <v>248</v>
      </c>
      <c r="H132" s="75">
        <v>200</v>
      </c>
      <c r="I132" s="82">
        <v>0.80645161290322576</v>
      </c>
    </row>
    <row r="133" spans="1:9" x14ac:dyDescent="0.35">
      <c r="A133" s="57" t="s">
        <v>573</v>
      </c>
      <c r="B133" s="64" t="s">
        <v>574</v>
      </c>
      <c r="C133" s="58" t="s">
        <v>267</v>
      </c>
      <c r="D133" s="58" t="s">
        <v>254</v>
      </c>
      <c r="E133" s="58" t="s">
        <v>12</v>
      </c>
      <c r="F133" s="75">
        <v>1611</v>
      </c>
      <c r="G133" s="75">
        <v>387</v>
      </c>
      <c r="H133" s="75">
        <v>88</v>
      </c>
      <c r="I133" s="82">
        <v>0.22739018087855298</v>
      </c>
    </row>
    <row r="134" spans="1:9" x14ac:dyDescent="0.35">
      <c r="A134" s="56" t="s">
        <v>575</v>
      </c>
      <c r="B134" s="65" t="s">
        <v>574</v>
      </c>
      <c r="C134" s="59" t="s">
        <v>267</v>
      </c>
      <c r="D134" s="56" t="s">
        <v>254</v>
      </c>
      <c r="E134" s="58" t="s">
        <v>12</v>
      </c>
      <c r="F134" s="75">
        <v>726</v>
      </c>
      <c r="G134" s="75">
        <v>656</v>
      </c>
      <c r="H134" s="75">
        <v>315</v>
      </c>
      <c r="I134" s="82">
        <v>0.48018292682926828</v>
      </c>
    </row>
    <row r="135" spans="1:9" x14ac:dyDescent="0.35">
      <c r="A135" s="60" t="s">
        <v>578</v>
      </c>
      <c r="B135" s="64" t="s">
        <v>274</v>
      </c>
      <c r="C135" s="58" t="s">
        <v>267</v>
      </c>
      <c r="D135" s="56" t="s">
        <v>254</v>
      </c>
      <c r="E135" s="56" t="s">
        <v>12</v>
      </c>
      <c r="F135" s="75">
        <v>164</v>
      </c>
      <c r="G135" s="75">
        <v>45</v>
      </c>
      <c r="H135" s="75">
        <v>35</v>
      </c>
      <c r="I135" s="82">
        <v>0.77777777777777779</v>
      </c>
    </row>
    <row r="136" spans="1:9" x14ac:dyDescent="0.35">
      <c r="A136" s="60" t="s">
        <v>576</v>
      </c>
      <c r="B136" s="64" t="s">
        <v>577</v>
      </c>
      <c r="C136" s="58" t="s">
        <v>267</v>
      </c>
      <c r="D136" s="56" t="s">
        <v>254</v>
      </c>
      <c r="E136" s="56" t="s">
        <v>12</v>
      </c>
      <c r="F136" s="75">
        <v>776</v>
      </c>
      <c r="G136" s="75">
        <v>568</v>
      </c>
      <c r="H136" s="75">
        <v>404</v>
      </c>
      <c r="I136" s="82">
        <v>0.71126760563380287</v>
      </c>
    </row>
    <row r="137" spans="1:9" x14ac:dyDescent="0.35">
      <c r="A137" s="60" t="s">
        <v>579</v>
      </c>
      <c r="B137" s="64" t="s">
        <v>580</v>
      </c>
      <c r="C137" s="56" t="s">
        <v>277</v>
      </c>
      <c r="D137" s="58" t="s">
        <v>254</v>
      </c>
      <c r="E137" s="58" t="s">
        <v>12</v>
      </c>
      <c r="F137" s="75">
        <v>308</v>
      </c>
      <c r="G137" s="75">
        <v>101</v>
      </c>
      <c r="H137" s="75">
        <v>96</v>
      </c>
      <c r="I137" s="82">
        <v>0.95049504950495045</v>
      </c>
    </row>
    <row r="138" spans="1:9" x14ac:dyDescent="0.35">
      <c r="A138" s="61" t="s">
        <v>584</v>
      </c>
      <c r="B138" s="64" t="s">
        <v>282</v>
      </c>
      <c r="C138" s="58" t="s">
        <v>583</v>
      </c>
      <c r="D138" s="56" t="s">
        <v>254</v>
      </c>
      <c r="E138" s="56" t="s">
        <v>12</v>
      </c>
      <c r="F138" s="75">
        <v>1196</v>
      </c>
      <c r="G138" s="75">
        <v>341</v>
      </c>
      <c r="H138" s="75">
        <v>122</v>
      </c>
      <c r="I138" s="82">
        <v>0.35777126099706746</v>
      </c>
    </row>
    <row r="139" spans="1:9" x14ac:dyDescent="0.35">
      <c r="A139" s="57" t="s">
        <v>581</v>
      </c>
      <c r="B139" s="64" t="s">
        <v>582</v>
      </c>
      <c r="C139" s="58" t="s">
        <v>583</v>
      </c>
      <c r="D139" s="56" t="s">
        <v>254</v>
      </c>
      <c r="E139" s="56" t="s">
        <v>12</v>
      </c>
      <c r="F139" s="75">
        <v>4052</v>
      </c>
      <c r="G139" s="75">
        <v>771</v>
      </c>
      <c r="H139" s="75">
        <v>544</v>
      </c>
      <c r="I139" s="82">
        <v>0.70557717250324259</v>
      </c>
    </row>
    <row r="140" spans="1:9" x14ac:dyDescent="0.35">
      <c r="A140" s="60" t="s">
        <v>588</v>
      </c>
      <c r="B140" s="64" t="s">
        <v>589</v>
      </c>
      <c r="C140" s="58" t="s">
        <v>587</v>
      </c>
      <c r="D140" s="58" t="s">
        <v>254</v>
      </c>
      <c r="E140" s="58" t="s">
        <v>12</v>
      </c>
      <c r="F140" s="75">
        <v>396</v>
      </c>
      <c r="G140" s="75">
        <v>148</v>
      </c>
      <c r="H140" s="75">
        <v>118</v>
      </c>
      <c r="I140" s="82">
        <v>0.79729729729729726</v>
      </c>
    </row>
    <row r="141" spans="1:9" x14ac:dyDescent="0.35">
      <c r="A141" s="61" t="s">
        <v>585</v>
      </c>
      <c r="B141" s="64" t="s">
        <v>586</v>
      </c>
      <c r="C141" s="58" t="s">
        <v>587</v>
      </c>
      <c r="D141" s="58" t="s">
        <v>254</v>
      </c>
      <c r="E141" s="58" t="s">
        <v>12</v>
      </c>
      <c r="F141" s="76" t="s">
        <v>426</v>
      </c>
      <c r="G141" s="75">
        <v>44</v>
      </c>
      <c r="H141" s="75">
        <v>52</v>
      </c>
      <c r="I141" s="82">
        <v>1.1818181818181819</v>
      </c>
    </row>
    <row r="142" spans="1:9" x14ac:dyDescent="0.35">
      <c r="A142" s="57" t="s">
        <v>590</v>
      </c>
      <c r="B142" s="64" t="s">
        <v>290</v>
      </c>
      <c r="C142" s="58" t="s">
        <v>591</v>
      </c>
      <c r="D142" s="56" t="s">
        <v>254</v>
      </c>
      <c r="E142" s="58" t="s">
        <v>12</v>
      </c>
      <c r="F142" s="75">
        <v>386</v>
      </c>
      <c r="G142" s="75">
        <v>116</v>
      </c>
      <c r="H142" s="75">
        <v>87</v>
      </c>
      <c r="I142" s="82">
        <v>0.75</v>
      </c>
    </row>
    <row r="143" spans="1:9" x14ac:dyDescent="0.35">
      <c r="A143" s="60" t="s">
        <v>592</v>
      </c>
      <c r="B143" s="64" t="s">
        <v>593</v>
      </c>
      <c r="C143" s="58" t="s">
        <v>594</v>
      </c>
      <c r="D143" s="56" t="s">
        <v>254</v>
      </c>
      <c r="E143" s="58" t="s">
        <v>12</v>
      </c>
      <c r="F143" s="75">
        <v>779</v>
      </c>
      <c r="G143" s="76" t="s">
        <v>426</v>
      </c>
      <c r="H143" s="75">
        <v>185</v>
      </c>
      <c r="I143" s="82" t="s">
        <v>427</v>
      </c>
    </row>
    <row r="144" spans="1:9" x14ac:dyDescent="0.35">
      <c r="A144" s="57" t="s">
        <v>599</v>
      </c>
      <c r="B144" s="65" t="s">
        <v>593</v>
      </c>
      <c r="C144" s="59" t="s">
        <v>596</v>
      </c>
      <c r="D144" s="60" t="s">
        <v>254</v>
      </c>
      <c r="E144" s="60" t="s">
        <v>12</v>
      </c>
      <c r="F144" s="78">
        <v>519</v>
      </c>
      <c r="G144" s="80" t="s">
        <v>426</v>
      </c>
      <c r="H144" s="78">
        <v>156</v>
      </c>
      <c r="I144" s="83" t="s">
        <v>427</v>
      </c>
    </row>
    <row r="145" spans="1:9" x14ac:dyDescent="0.35">
      <c r="A145" s="57" t="s">
        <v>595</v>
      </c>
      <c r="B145" s="64" t="s">
        <v>294</v>
      </c>
      <c r="C145" s="58" t="s">
        <v>596</v>
      </c>
      <c r="D145" s="58" t="s">
        <v>254</v>
      </c>
      <c r="E145" s="56" t="s">
        <v>12</v>
      </c>
      <c r="F145" s="75">
        <v>558</v>
      </c>
      <c r="G145" s="75">
        <v>325</v>
      </c>
      <c r="H145" s="75">
        <v>110</v>
      </c>
      <c r="I145" s="82">
        <v>0.33846153846153848</v>
      </c>
    </row>
    <row r="146" spans="1:9" x14ac:dyDescent="0.35">
      <c r="A146" s="60" t="s">
        <v>601</v>
      </c>
      <c r="B146" s="64" t="s">
        <v>298</v>
      </c>
      <c r="C146" s="58" t="s">
        <v>596</v>
      </c>
      <c r="D146" s="56" t="s">
        <v>254</v>
      </c>
      <c r="E146" s="56" t="s">
        <v>12</v>
      </c>
      <c r="F146" s="75">
        <v>238</v>
      </c>
      <c r="G146" s="75">
        <v>117</v>
      </c>
      <c r="H146" s="75">
        <v>121</v>
      </c>
      <c r="I146" s="82">
        <v>1.0341880341880343</v>
      </c>
    </row>
    <row r="147" spans="1:9" x14ac:dyDescent="0.35">
      <c r="A147" s="61" t="s">
        <v>600</v>
      </c>
      <c r="B147" s="64" t="s">
        <v>593</v>
      </c>
      <c r="C147" s="58" t="s">
        <v>596</v>
      </c>
      <c r="D147" s="56" t="s">
        <v>254</v>
      </c>
      <c r="E147" s="58" t="s">
        <v>12</v>
      </c>
      <c r="F147" s="75">
        <v>529</v>
      </c>
      <c r="G147" s="76" t="s">
        <v>426</v>
      </c>
      <c r="H147" s="75">
        <v>48</v>
      </c>
      <c r="I147" s="82" t="s">
        <v>427</v>
      </c>
    </row>
    <row r="148" spans="1:9" x14ac:dyDescent="0.35">
      <c r="A148" s="57" t="s">
        <v>597</v>
      </c>
      <c r="B148" s="64" t="s">
        <v>598</v>
      </c>
      <c r="C148" s="58" t="s">
        <v>596</v>
      </c>
      <c r="D148" s="56" t="s">
        <v>254</v>
      </c>
      <c r="E148" s="58" t="s">
        <v>12</v>
      </c>
      <c r="F148" s="75">
        <v>163</v>
      </c>
      <c r="G148" s="75">
        <v>76</v>
      </c>
      <c r="H148" s="75" t="e">
        <v>#N/A</v>
      </c>
      <c r="I148" s="82" t="e">
        <v>#N/A</v>
      </c>
    </row>
    <row r="149" spans="1:9" x14ac:dyDescent="0.35">
      <c r="A149" s="57" t="s">
        <v>603</v>
      </c>
      <c r="B149" s="64" t="s">
        <v>308</v>
      </c>
      <c r="C149" s="58" t="s">
        <v>303</v>
      </c>
      <c r="D149" s="56" t="s">
        <v>304</v>
      </c>
      <c r="E149" s="56" t="s">
        <v>12</v>
      </c>
      <c r="F149" s="75">
        <v>120</v>
      </c>
      <c r="G149" s="75">
        <v>13</v>
      </c>
      <c r="H149" s="75">
        <v>24</v>
      </c>
      <c r="I149" s="82">
        <v>1.8461538461538463</v>
      </c>
    </row>
    <row r="150" spans="1:9" x14ac:dyDescent="0.35">
      <c r="A150" s="57" t="s">
        <v>602</v>
      </c>
      <c r="B150" s="64" t="s">
        <v>302</v>
      </c>
      <c r="C150" s="58" t="s">
        <v>303</v>
      </c>
      <c r="D150" s="58" t="s">
        <v>304</v>
      </c>
      <c r="E150" s="56" t="s">
        <v>12</v>
      </c>
      <c r="F150" s="75">
        <v>434</v>
      </c>
      <c r="G150" s="75">
        <v>73</v>
      </c>
      <c r="H150" s="75">
        <v>72</v>
      </c>
      <c r="I150" s="82">
        <v>0.98630136986301364</v>
      </c>
    </row>
    <row r="151" spans="1:9" x14ac:dyDescent="0.35">
      <c r="A151" s="57" t="s">
        <v>604</v>
      </c>
      <c r="B151" s="64" t="s">
        <v>605</v>
      </c>
      <c r="C151" s="58" t="s">
        <v>606</v>
      </c>
      <c r="D151" s="56" t="s">
        <v>304</v>
      </c>
      <c r="E151" s="56" t="s">
        <v>12</v>
      </c>
      <c r="F151" s="75">
        <v>446</v>
      </c>
      <c r="G151" s="75">
        <v>75</v>
      </c>
      <c r="H151" s="75">
        <v>82</v>
      </c>
      <c r="I151" s="82">
        <v>1.0933333333333333</v>
      </c>
    </row>
    <row r="152" spans="1:9" x14ac:dyDescent="0.35">
      <c r="A152" s="60" t="s">
        <v>607</v>
      </c>
      <c r="B152" s="65" t="s">
        <v>605</v>
      </c>
      <c r="C152" s="58" t="s">
        <v>606</v>
      </c>
      <c r="D152" s="56" t="s">
        <v>304</v>
      </c>
      <c r="E152" s="56" t="s">
        <v>12</v>
      </c>
      <c r="F152" s="75">
        <v>307</v>
      </c>
      <c r="G152" s="75">
        <v>98</v>
      </c>
      <c r="H152" s="75">
        <v>73</v>
      </c>
      <c r="I152" s="82">
        <v>0.74489795918367352</v>
      </c>
    </row>
    <row r="153" spans="1:9" x14ac:dyDescent="0.35">
      <c r="A153" s="56" t="s">
        <v>608</v>
      </c>
      <c r="B153" s="72" t="s">
        <v>310</v>
      </c>
      <c r="C153" s="58" t="s">
        <v>609</v>
      </c>
      <c r="D153" s="56" t="s">
        <v>304</v>
      </c>
      <c r="E153" s="56" t="s">
        <v>12</v>
      </c>
      <c r="F153" s="75">
        <v>744</v>
      </c>
      <c r="G153" s="75">
        <v>283</v>
      </c>
      <c r="H153" s="75">
        <v>179</v>
      </c>
      <c r="I153" s="82">
        <v>0.63250883392226154</v>
      </c>
    </row>
    <row r="154" spans="1:9" x14ac:dyDescent="0.35">
      <c r="A154" s="56" t="s">
        <v>610</v>
      </c>
      <c r="B154" s="64" t="s">
        <v>611</v>
      </c>
      <c r="C154" s="58" t="s">
        <v>609</v>
      </c>
      <c r="D154" s="58" t="s">
        <v>304</v>
      </c>
      <c r="E154" s="58" t="s">
        <v>12</v>
      </c>
      <c r="F154" s="75">
        <v>1649</v>
      </c>
      <c r="G154" s="75">
        <v>183</v>
      </c>
      <c r="H154" s="75">
        <v>219</v>
      </c>
      <c r="I154" s="82">
        <v>1.1967213114754098</v>
      </c>
    </row>
    <row r="155" spans="1:9" x14ac:dyDescent="0.35">
      <c r="A155" s="61" t="s">
        <v>612</v>
      </c>
      <c r="B155" s="73" t="s">
        <v>613</v>
      </c>
      <c r="C155" s="58" t="s">
        <v>614</v>
      </c>
      <c r="D155" s="56" t="s">
        <v>304</v>
      </c>
      <c r="E155" s="58" t="s">
        <v>12</v>
      </c>
      <c r="F155" s="75">
        <v>1155</v>
      </c>
      <c r="G155" s="76" t="s">
        <v>426</v>
      </c>
      <c r="H155" s="75">
        <v>86</v>
      </c>
      <c r="I155" s="82" t="s">
        <v>427</v>
      </c>
    </row>
    <row r="156" spans="1:9" x14ac:dyDescent="0.35">
      <c r="A156" s="61" t="s">
        <v>617</v>
      </c>
      <c r="B156" s="64" t="s">
        <v>618</v>
      </c>
      <c r="C156" s="58" t="s">
        <v>616</v>
      </c>
      <c r="D156" s="56" t="s">
        <v>304</v>
      </c>
      <c r="E156" s="58" t="s">
        <v>12</v>
      </c>
      <c r="F156" s="75">
        <v>872</v>
      </c>
      <c r="G156" s="76" t="s">
        <v>426</v>
      </c>
      <c r="H156" s="75">
        <v>232</v>
      </c>
      <c r="I156" s="82" t="s">
        <v>427</v>
      </c>
    </row>
    <row r="157" spans="1:9" x14ac:dyDescent="0.35">
      <c r="A157" s="56" t="s">
        <v>615</v>
      </c>
      <c r="B157" s="64" t="s">
        <v>326</v>
      </c>
      <c r="C157" s="58" t="s">
        <v>616</v>
      </c>
      <c r="D157" s="56" t="s">
        <v>304</v>
      </c>
      <c r="E157" s="58" t="s">
        <v>12</v>
      </c>
      <c r="F157" s="75">
        <v>436</v>
      </c>
      <c r="G157" s="75">
        <v>366</v>
      </c>
      <c r="H157" s="75">
        <v>168</v>
      </c>
      <c r="I157" s="82">
        <v>0.45901639344262296</v>
      </c>
    </row>
    <row r="158" spans="1:9" x14ac:dyDescent="0.35">
      <c r="A158" s="56" t="s">
        <v>622</v>
      </c>
      <c r="B158" s="64" t="s">
        <v>318</v>
      </c>
      <c r="C158" s="58" t="s">
        <v>621</v>
      </c>
      <c r="D158" s="56" t="s">
        <v>304</v>
      </c>
      <c r="E158" s="56" t="s">
        <v>12</v>
      </c>
      <c r="F158" s="75">
        <v>387</v>
      </c>
      <c r="G158" s="76" t="s">
        <v>426</v>
      </c>
      <c r="H158" s="75">
        <v>36</v>
      </c>
      <c r="I158" s="82" t="s">
        <v>427</v>
      </c>
    </row>
    <row r="159" spans="1:9" x14ac:dyDescent="0.35">
      <c r="A159" s="60" t="s">
        <v>619</v>
      </c>
      <c r="B159" s="74" t="s">
        <v>620</v>
      </c>
      <c r="C159" s="58" t="s">
        <v>621</v>
      </c>
      <c r="D159" s="58" t="s">
        <v>304</v>
      </c>
      <c r="E159" s="58" t="s">
        <v>12</v>
      </c>
      <c r="F159" s="75">
        <v>643</v>
      </c>
      <c r="G159" s="75">
        <v>270</v>
      </c>
      <c r="H159" s="75">
        <v>150</v>
      </c>
      <c r="I159" s="82">
        <v>0.55555555555555558</v>
      </c>
    </row>
    <row r="160" spans="1:9" x14ac:dyDescent="0.35">
      <c r="A160" s="61" t="s">
        <v>623</v>
      </c>
      <c r="B160" s="64" t="s">
        <v>318</v>
      </c>
      <c r="C160" s="58" t="s">
        <v>621</v>
      </c>
      <c r="D160" s="56" t="s">
        <v>304</v>
      </c>
      <c r="E160" s="58" t="s">
        <v>12</v>
      </c>
      <c r="F160" s="75">
        <v>428</v>
      </c>
      <c r="G160" s="75">
        <v>124</v>
      </c>
      <c r="H160" s="75">
        <v>66</v>
      </c>
      <c r="I160" s="82">
        <v>0.532258064516129</v>
      </c>
    </row>
    <row r="161" spans="1:9" x14ac:dyDescent="0.35">
      <c r="A161" s="57" t="s">
        <v>624</v>
      </c>
      <c r="B161" s="64" t="s">
        <v>318</v>
      </c>
      <c r="C161" s="63" t="s">
        <v>621</v>
      </c>
      <c r="D161" s="56" t="s">
        <v>304</v>
      </c>
      <c r="E161" s="56" t="s">
        <v>12</v>
      </c>
      <c r="F161" s="75">
        <v>191</v>
      </c>
      <c r="G161" s="75">
        <v>29</v>
      </c>
      <c r="H161" s="75">
        <v>20</v>
      </c>
      <c r="I161" s="82">
        <v>0.68965517241379315</v>
      </c>
    </row>
    <row r="163" spans="1:9" hidden="1" x14ac:dyDescent="0.35">
      <c r="F163" s="24"/>
      <c r="G163" s="79"/>
      <c r="H163"/>
    </row>
    <row r="164" spans="1:9" hidden="1" x14ac:dyDescent="0.35">
      <c r="G164"/>
      <c r="H164"/>
    </row>
    <row r="165" spans="1:9" x14ac:dyDescent="0.35"/>
  </sheetData>
  <sheetProtection algorithmName="SHA-512" hashValue="brS0/ncHFy0ELPRxUM35IYxvlN22EkiVnXxLCJnvB33XeaQRJNrgSVrSkVPhBPOvlChb+osB9pVOIEI55CwJSg==" saltValue="8YJzVMD8vGob0gpoAdPXR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9CACE-C084-4F97-8597-27743634A7DB}">
  <sheetPr>
    <tabColor rgb="FFFF9862"/>
  </sheetPr>
  <dimension ref="A1:M59"/>
  <sheetViews>
    <sheetView topLeftCell="C1" workbookViewId="0">
      <selection activeCell="F59" sqref="F5:F59"/>
    </sheetView>
  </sheetViews>
  <sheetFormatPr defaultColWidth="0" defaultRowHeight="14.5" zeroHeight="1" x14ac:dyDescent="0.35"/>
  <cols>
    <col min="1" max="1" width="44.7265625" style="3" bestFit="1" customWidth="1"/>
    <col min="2" max="2" width="61" style="3" bestFit="1" customWidth="1"/>
    <col min="3" max="3" width="53.26953125" style="3" customWidth="1"/>
    <col min="4" max="4" width="23.7265625" style="3" customWidth="1"/>
    <col min="5" max="5" width="14" style="3" customWidth="1"/>
    <col min="6" max="6" width="31.7265625" style="3" customWidth="1"/>
    <col min="7" max="7" width="47.453125" style="3" hidden="1" customWidth="1"/>
    <col min="8" max="8" width="8.7265625" style="3" hidden="1" customWidth="1"/>
    <col min="9" max="13" width="0" style="3" hidden="1" customWidth="1"/>
    <col min="14" max="16384" width="8.7265625" style="3" hidden="1"/>
  </cols>
  <sheetData>
    <row r="1" spans="1:6" customFormat="1" ht="29.15" customHeight="1" x14ac:dyDescent="0.5">
      <c r="A1" s="84" t="s">
        <v>691</v>
      </c>
      <c r="B1" s="84"/>
    </row>
    <row r="2" spans="1:6" s="53" customFormat="1" ht="71.150000000000006" customHeight="1" x14ac:dyDescent="0.35">
      <c r="A2" s="85" t="s">
        <v>707</v>
      </c>
      <c r="B2" s="85"/>
    </row>
    <row r="3" spans="1:6" s="1" customFormat="1" ht="29.5" customHeight="1" x14ac:dyDescent="0.35">
      <c r="A3" s="51" t="s">
        <v>0</v>
      </c>
      <c r="B3" s="51" t="s">
        <v>1</v>
      </c>
      <c r="C3" s="51" t="s">
        <v>2</v>
      </c>
      <c r="D3" s="51" t="s">
        <v>3</v>
      </c>
      <c r="E3" s="51" t="s">
        <v>4</v>
      </c>
      <c r="F3" s="51" t="s">
        <v>629</v>
      </c>
    </row>
    <row r="4" spans="1:6" s="2" customFormat="1" x14ac:dyDescent="0.35">
      <c r="A4" s="50"/>
      <c r="B4" s="50"/>
      <c r="C4" s="50"/>
      <c r="D4" s="50"/>
      <c r="E4" s="50"/>
      <c r="F4" s="50"/>
    </row>
    <row r="5" spans="1:6" x14ac:dyDescent="0.35">
      <c r="A5" s="3" t="s">
        <v>362</v>
      </c>
      <c r="B5" s="3" t="s">
        <v>363</v>
      </c>
      <c r="C5" s="3" t="s">
        <v>700</v>
      </c>
      <c r="D5" s="3" t="s">
        <v>11</v>
      </c>
      <c r="E5" s="3" t="s">
        <v>12</v>
      </c>
      <c r="F5" s="3" t="s">
        <v>631</v>
      </c>
    </row>
    <row r="6" spans="1:6" x14ac:dyDescent="0.35">
      <c r="A6" s="3" t="s">
        <v>723</v>
      </c>
      <c r="B6" s="3" t="s">
        <v>20</v>
      </c>
      <c r="C6" s="3" t="s">
        <v>724</v>
      </c>
      <c r="D6" s="3" t="s">
        <v>11</v>
      </c>
      <c r="E6" s="3" t="s">
        <v>12</v>
      </c>
      <c r="F6" s="3" t="s">
        <v>669</v>
      </c>
    </row>
    <row r="7" spans="1:6" x14ac:dyDescent="0.35">
      <c r="A7" s="3" t="s">
        <v>754</v>
      </c>
      <c r="B7" s="3" t="s">
        <v>755</v>
      </c>
      <c r="C7" s="3" t="s">
        <v>724</v>
      </c>
      <c r="D7" s="3" t="s">
        <v>11</v>
      </c>
      <c r="E7" s="3" t="s">
        <v>12</v>
      </c>
      <c r="F7" s="3" t="s">
        <v>669</v>
      </c>
    </row>
    <row r="8" spans="1:6" x14ac:dyDescent="0.35">
      <c r="A8" s="3" t="s">
        <v>630</v>
      </c>
      <c r="B8" s="3" t="s">
        <v>62</v>
      </c>
      <c r="C8" s="3" t="s">
        <v>59</v>
      </c>
      <c r="D8" s="3" t="s">
        <v>49</v>
      </c>
      <c r="E8" s="3" t="s">
        <v>12</v>
      </c>
      <c r="F8" s="3" t="s">
        <v>631</v>
      </c>
    </row>
    <row r="9" spans="1:6" x14ac:dyDescent="0.35">
      <c r="A9" s="3" t="s">
        <v>365</v>
      </c>
      <c r="B9" s="3" t="s">
        <v>62</v>
      </c>
      <c r="C9" s="3" t="s">
        <v>59</v>
      </c>
      <c r="D9" s="3" t="s">
        <v>49</v>
      </c>
      <c r="E9" s="3" t="s">
        <v>12</v>
      </c>
      <c r="F9" s="3" t="s">
        <v>631</v>
      </c>
    </row>
    <row r="10" spans="1:6" x14ac:dyDescent="0.35">
      <c r="A10" s="3" t="s">
        <v>721</v>
      </c>
      <c r="B10" s="3" t="s">
        <v>70</v>
      </c>
      <c r="C10" s="3" t="s">
        <v>207</v>
      </c>
      <c r="D10" s="3" t="s">
        <v>49</v>
      </c>
      <c r="E10" s="3" t="s">
        <v>12</v>
      </c>
      <c r="F10" s="3" t="s">
        <v>669</v>
      </c>
    </row>
    <row r="11" spans="1:6" x14ac:dyDescent="0.35">
      <c r="A11" s="3" t="s">
        <v>722</v>
      </c>
      <c r="B11" s="3" t="s">
        <v>73</v>
      </c>
      <c r="C11" s="3" t="s">
        <v>207</v>
      </c>
      <c r="D11" s="3" t="s">
        <v>49</v>
      </c>
      <c r="E11" s="3" t="s">
        <v>12</v>
      </c>
      <c r="F11" s="3" t="s">
        <v>669</v>
      </c>
    </row>
    <row r="12" spans="1:6" x14ac:dyDescent="0.35">
      <c r="A12" s="3" t="s">
        <v>728</v>
      </c>
      <c r="B12" s="3" t="s">
        <v>81</v>
      </c>
      <c r="C12" s="3" t="s">
        <v>729</v>
      </c>
      <c r="D12" s="3" t="s">
        <v>49</v>
      </c>
      <c r="E12" s="3" t="s">
        <v>12</v>
      </c>
      <c r="F12" s="3" t="s">
        <v>669</v>
      </c>
    </row>
    <row r="13" spans="1:6" x14ac:dyDescent="0.35">
      <c r="A13" s="3" t="s">
        <v>737</v>
      </c>
      <c r="B13" s="3" t="s">
        <v>62</v>
      </c>
      <c r="C13" s="3" t="s">
        <v>59</v>
      </c>
      <c r="D13" s="3" t="s">
        <v>49</v>
      </c>
      <c r="E13" s="3" t="s">
        <v>12</v>
      </c>
      <c r="F13" s="3" t="s">
        <v>669</v>
      </c>
    </row>
    <row r="14" spans="1:6" x14ac:dyDescent="0.35">
      <c r="A14" s="3" t="s">
        <v>743</v>
      </c>
      <c r="B14" s="3" t="s">
        <v>744</v>
      </c>
      <c r="C14" s="3" t="s">
        <v>729</v>
      </c>
      <c r="D14" s="3" t="s">
        <v>49</v>
      </c>
      <c r="E14" s="3" t="s">
        <v>12</v>
      </c>
      <c r="F14" s="3" t="s">
        <v>669</v>
      </c>
    </row>
    <row r="15" spans="1:6" x14ac:dyDescent="0.35">
      <c r="A15" s="3" t="s">
        <v>368</v>
      </c>
      <c r="B15" s="3" t="s">
        <v>369</v>
      </c>
      <c r="C15" s="3" t="s">
        <v>698</v>
      </c>
      <c r="D15" s="3" t="s">
        <v>99</v>
      </c>
      <c r="E15" s="3" t="s">
        <v>12</v>
      </c>
      <c r="F15" s="3" t="s">
        <v>631</v>
      </c>
    </row>
    <row r="16" spans="1:6" x14ac:dyDescent="0.35">
      <c r="A16" s="3" t="s">
        <v>640</v>
      </c>
      <c r="B16" s="3" t="s">
        <v>369</v>
      </c>
      <c r="C16" s="3" t="s">
        <v>698</v>
      </c>
      <c r="D16" s="3" t="s">
        <v>99</v>
      </c>
      <c r="E16" s="3" t="s">
        <v>12</v>
      </c>
      <c r="F16" s="3" t="s">
        <v>631</v>
      </c>
    </row>
    <row r="17" spans="1:6" x14ac:dyDescent="0.35">
      <c r="A17" s="3" t="s">
        <v>642</v>
      </c>
      <c r="B17" s="3" t="s">
        <v>97</v>
      </c>
      <c r="C17" s="3" t="s">
        <v>705</v>
      </c>
      <c r="D17" s="3" t="s">
        <v>99</v>
      </c>
      <c r="E17" s="3" t="s">
        <v>12</v>
      </c>
      <c r="F17" s="3" t="s">
        <v>631</v>
      </c>
    </row>
    <row r="18" spans="1:6" x14ac:dyDescent="0.35">
      <c r="A18" s="3" t="s">
        <v>643</v>
      </c>
      <c r="B18" s="3" t="s">
        <v>150</v>
      </c>
      <c r="C18" s="3" t="s">
        <v>701</v>
      </c>
      <c r="D18" s="3" t="s">
        <v>99</v>
      </c>
      <c r="E18" s="3" t="s">
        <v>12</v>
      </c>
      <c r="F18" s="3" t="s">
        <v>631</v>
      </c>
    </row>
    <row r="19" spans="1:6" x14ac:dyDescent="0.35">
      <c r="A19" s="3" t="s">
        <v>716</v>
      </c>
      <c r="B19" s="3" t="s">
        <v>717</v>
      </c>
      <c r="C19" s="3" t="s">
        <v>718</v>
      </c>
      <c r="D19" s="3" t="s">
        <v>99</v>
      </c>
      <c r="E19" s="3" t="s">
        <v>12</v>
      </c>
      <c r="F19" s="3" t="s">
        <v>669</v>
      </c>
    </row>
    <row r="20" spans="1:6" x14ac:dyDescent="0.35">
      <c r="A20" s="3" t="s">
        <v>733</v>
      </c>
      <c r="B20" s="3" t="s">
        <v>734</v>
      </c>
      <c r="C20" s="3" t="s">
        <v>735</v>
      </c>
      <c r="D20" s="3" t="s">
        <v>99</v>
      </c>
      <c r="E20" s="3" t="s">
        <v>12</v>
      </c>
      <c r="F20" s="3" t="s">
        <v>669</v>
      </c>
    </row>
    <row r="21" spans="1:6" x14ac:dyDescent="0.35">
      <c r="A21" s="3" t="s">
        <v>745</v>
      </c>
      <c r="B21" s="3" t="s">
        <v>148</v>
      </c>
      <c r="C21" s="3" t="s">
        <v>746</v>
      </c>
      <c r="D21" s="3" t="s">
        <v>99</v>
      </c>
      <c r="E21" s="3" t="s">
        <v>12</v>
      </c>
      <c r="F21" s="3" t="s">
        <v>669</v>
      </c>
    </row>
    <row r="22" spans="1:6" x14ac:dyDescent="0.35">
      <c r="A22" s="3" t="s">
        <v>751</v>
      </c>
      <c r="B22" s="3" t="s">
        <v>752</v>
      </c>
      <c r="C22" s="3" t="s">
        <v>753</v>
      </c>
      <c r="D22" s="3" t="s">
        <v>99</v>
      </c>
      <c r="E22" s="3" t="s">
        <v>12</v>
      </c>
      <c r="F22" s="3" t="s">
        <v>669</v>
      </c>
    </row>
    <row r="23" spans="1:6" x14ac:dyDescent="0.35">
      <c r="A23" s="3" t="s">
        <v>767</v>
      </c>
      <c r="B23" s="3" t="s">
        <v>145</v>
      </c>
      <c r="C23" s="3" t="s">
        <v>746</v>
      </c>
      <c r="D23" s="3" t="s">
        <v>99</v>
      </c>
      <c r="E23" s="3" t="s">
        <v>12</v>
      </c>
      <c r="F23" s="3" t="s">
        <v>669</v>
      </c>
    </row>
    <row r="24" spans="1:6" x14ac:dyDescent="0.35">
      <c r="A24" s="3" t="s">
        <v>768</v>
      </c>
      <c r="B24" s="3" t="s">
        <v>125</v>
      </c>
      <c r="C24" s="3" t="s">
        <v>769</v>
      </c>
      <c r="D24" s="3" t="s">
        <v>99</v>
      </c>
      <c r="E24" s="3" t="s">
        <v>12</v>
      </c>
      <c r="F24" s="3" t="s">
        <v>669</v>
      </c>
    </row>
    <row r="25" spans="1:6" x14ac:dyDescent="0.35">
      <c r="A25" s="3" t="s">
        <v>372</v>
      </c>
      <c r="B25" s="3" t="s">
        <v>188</v>
      </c>
      <c r="C25" s="3" t="s">
        <v>186</v>
      </c>
      <c r="D25" s="3" t="s">
        <v>155</v>
      </c>
      <c r="E25" s="3" t="s">
        <v>12</v>
      </c>
      <c r="F25" s="3" t="s">
        <v>631</v>
      </c>
    </row>
    <row r="26" spans="1:6" x14ac:dyDescent="0.35">
      <c r="A26" s="3" t="s">
        <v>636</v>
      </c>
      <c r="B26" s="3" t="s">
        <v>199</v>
      </c>
      <c r="C26" s="3" t="s">
        <v>195</v>
      </c>
      <c r="D26" s="3" t="s">
        <v>155</v>
      </c>
      <c r="E26" s="3" t="s">
        <v>12</v>
      </c>
      <c r="F26" s="3" t="s">
        <v>631</v>
      </c>
    </row>
    <row r="27" spans="1:6" x14ac:dyDescent="0.35">
      <c r="A27" s="3" t="s">
        <v>370</v>
      </c>
      <c r="B27" s="3" t="s">
        <v>171</v>
      </c>
      <c r="C27" s="3" t="s">
        <v>697</v>
      </c>
      <c r="D27" s="3" t="s">
        <v>155</v>
      </c>
      <c r="E27" s="3" t="s">
        <v>12</v>
      </c>
      <c r="F27" s="3" t="s">
        <v>631</v>
      </c>
    </row>
    <row r="28" spans="1:6" x14ac:dyDescent="0.35">
      <c r="A28" s="3" t="s">
        <v>719</v>
      </c>
      <c r="B28" s="3" t="s">
        <v>720</v>
      </c>
      <c r="C28" s="3" t="s">
        <v>154</v>
      </c>
      <c r="D28" s="3" t="s">
        <v>155</v>
      </c>
      <c r="E28" s="3" t="s">
        <v>12</v>
      </c>
      <c r="F28" s="3" t="s">
        <v>669</v>
      </c>
    </row>
    <row r="29" spans="1:6" x14ac:dyDescent="0.35">
      <c r="A29" s="3" t="s">
        <v>730</v>
      </c>
      <c r="B29" s="3" t="s">
        <v>731</v>
      </c>
      <c r="C29" s="3" t="s">
        <v>732</v>
      </c>
      <c r="D29" s="3" t="s">
        <v>155</v>
      </c>
      <c r="E29" s="3" t="s">
        <v>12</v>
      </c>
      <c r="F29" s="3" t="s">
        <v>669</v>
      </c>
    </row>
    <row r="30" spans="1:6" x14ac:dyDescent="0.35">
      <c r="A30" s="3" t="s">
        <v>736</v>
      </c>
      <c r="B30" s="3" t="s">
        <v>731</v>
      </c>
      <c r="C30" s="3" t="s">
        <v>732</v>
      </c>
      <c r="D30" s="3" t="s">
        <v>155</v>
      </c>
      <c r="E30" s="3" t="s">
        <v>12</v>
      </c>
      <c r="F30" s="3" t="s">
        <v>669</v>
      </c>
    </row>
    <row r="31" spans="1:6" x14ac:dyDescent="0.35">
      <c r="A31" s="3" t="s">
        <v>738</v>
      </c>
      <c r="B31" s="3" t="s">
        <v>197</v>
      </c>
      <c r="C31" s="3" t="s">
        <v>195</v>
      </c>
      <c r="D31" s="3" t="s">
        <v>155</v>
      </c>
      <c r="E31" s="3" t="s">
        <v>12</v>
      </c>
      <c r="F31" s="3" t="s">
        <v>669</v>
      </c>
    </row>
    <row r="32" spans="1:6" x14ac:dyDescent="0.35">
      <c r="A32" s="3" t="s">
        <v>741</v>
      </c>
      <c r="B32" s="3" t="s">
        <v>731</v>
      </c>
      <c r="C32" s="3" t="s">
        <v>732</v>
      </c>
      <c r="D32" s="3" t="s">
        <v>155</v>
      </c>
      <c r="E32" s="3" t="s">
        <v>12</v>
      </c>
      <c r="F32" s="3" t="s">
        <v>669</v>
      </c>
    </row>
    <row r="33" spans="1:6" x14ac:dyDescent="0.35">
      <c r="A33" s="3" t="s">
        <v>742</v>
      </c>
      <c r="B33" s="3" t="s">
        <v>241</v>
      </c>
      <c r="C33" s="3" t="s">
        <v>740</v>
      </c>
      <c r="D33" s="3" t="s">
        <v>155</v>
      </c>
      <c r="E33" s="3" t="s">
        <v>12</v>
      </c>
      <c r="F33" s="3" t="s">
        <v>669</v>
      </c>
    </row>
    <row r="34" spans="1:6" x14ac:dyDescent="0.35">
      <c r="A34" s="3" t="s">
        <v>375</v>
      </c>
      <c r="B34" s="3" t="s">
        <v>201</v>
      </c>
      <c r="C34" s="3" t="s">
        <v>195</v>
      </c>
      <c r="D34" s="3" t="s">
        <v>155</v>
      </c>
      <c r="E34" s="3" t="s">
        <v>12</v>
      </c>
      <c r="F34" s="3" t="s">
        <v>669</v>
      </c>
    </row>
    <row r="35" spans="1:6" x14ac:dyDescent="0.35">
      <c r="A35" s="3" t="s">
        <v>759</v>
      </c>
      <c r="B35" s="3" t="s">
        <v>175</v>
      </c>
      <c r="C35" s="3" t="s">
        <v>732</v>
      </c>
      <c r="D35" s="3" t="s">
        <v>155</v>
      </c>
      <c r="E35" s="3" t="s">
        <v>12</v>
      </c>
      <c r="F35" s="3" t="s">
        <v>669</v>
      </c>
    </row>
    <row r="36" spans="1:6" x14ac:dyDescent="0.35">
      <c r="A36" s="3" t="s">
        <v>760</v>
      </c>
      <c r="B36" s="3" t="s">
        <v>190</v>
      </c>
      <c r="C36" s="3" t="s">
        <v>186</v>
      </c>
      <c r="D36" s="3" t="s">
        <v>155</v>
      </c>
      <c r="E36" s="3" t="s">
        <v>12</v>
      </c>
      <c r="F36" s="3" t="s">
        <v>669</v>
      </c>
    </row>
    <row r="37" spans="1:6" x14ac:dyDescent="0.35">
      <c r="A37" s="3" t="s">
        <v>761</v>
      </c>
      <c r="B37" s="3" t="s">
        <v>157</v>
      </c>
      <c r="C37" s="3" t="s">
        <v>154</v>
      </c>
      <c r="D37" s="3" t="s">
        <v>155</v>
      </c>
      <c r="E37" s="3" t="s">
        <v>12</v>
      </c>
      <c r="F37" s="3" t="s">
        <v>669</v>
      </c>
    </row>
    <row r="38" spans="1:6" x14ac:dyDescent="0.35">
      <c r="A38" s="3" t="s">
        <v>762</v>
      </c>
      <c r="B38" s="3" t="s">
        <v>175</v>
      </c>
      <c r="C38" s="3" t="s">
        <v>732</v>
      </c>
      <c r="D38" s="3" t="s">
        <v>155</v>
      </c>
      <c r="E38" s="3" t="s">
        <v>12</v>
      </c>
      <c r="F38" s="3" t="s">
        <v>669</v>
      </c>
    </row>
    <row r="39" spans="1:6" x14ac:dyDescent="0.35">
      <c r="A39" s="3" t="s">
        <v>763</v>
      </c>
      <c r="B39" s="3" t="s">
        <v>175</v>
      </c>
      <c r="C39" s="3" t="s">
        <v>732</v>
      </c>
      <c r="D39" s="3" t="s">
        <v>155</v>
      </c>
      <c r="E39" s="3" t="s">
        <v>12</v>
      </c>
      <c r="F39" s="3" t="s">
        <v>669</v>
      </c>
    </row>
    <row r="40" spans="1:6" x14ac:dyDescent="0.35">
      <c r="A40" s="3" t="s">
        <v>764</v>
      </c>
      <c r="B40" s="3" t="s">
        <v>203</v>
      </c>
      <c r="C40" s="3" t="s">
        <v>195</v>
      </c>
      <c r="D40" s="3" t="s">
        <v>155</v>
      </c>
      <c r="E40" s="3" t="s">
        <v>12</v>
      </c>
      <c r="F40" s="3" t="s">
        <v>669</v>
      </c>
    </row>
    <row r="41" spans="1:6" x14ac:dyDescent="0.35">
      <c r="A41" s="3" t="s">
        <v>766</v>
      </c>
      <c r="B41" s="3" t="s">
        <v>183</v>
      </c>
      <c r="C41" s="3" t="s">
        <v>732</v>
      </c>
      <c r="D41" s="3" t="s">
        <v>155</v>
      </c>
      <c r="E41" s="3" t="s">
        <v>12</v>
      </c>
      <c r="F41" s="3" t="s">
        <v>669</v>
      </c>
    </row>
    <row r="42" spans="1:6" x14ac:dyDescent="0.35">
      <c r="A42" s="3" t="s">
        <v>714</v>
      </c>
      <c r="B42" s="3" t="s">
        <v>211</v>
      </c>
      <c r="C42" s="3" t="s">
        <v>206</v>
      </c>
      <c r="D42" s="3" t="s">
        <v>207</v>
      </c>
      <c r="E42" s="3" t="s">
        <v>12</v>
      </c>
      <c r="F42" s="3" t="s">
        <v>669</v>
      </c>
    </row>
    <row r="43" spans="1:6" x14ac:dyDescent="0.35">
      <c r="A43" s="3" t="s">
        <v>739</v>
      </c>
      <c r="B43" s="3" t="s">
        <v>244</v>
      </c>
      <c r="C43" s="3" t="s">
        <v>740</v>
      </c>
      <c r="D43" s="3" t="s">
        <v>207</v>
      </c>
      <c r="E43" s="3" t="s">
        <v>12</v>
      </c>
      <c r="F43" s="3" t="s">
        <v>669</v>
      </c>
    </row>
    <row r="44" spans="1:6" x14ac:dyDescent="0.35">
      <c r="A44" s="3" t="s">
        <v>750</v>
      </c>
      <c r="B44" s="3" t="s">
        <v>244</v>
      </c>
      <c r="C44" s="3" t="s">
        <v>740</v>
      </c>
      <c r="D44" s="3" t="s">
        <v>207</v>
      </c>
      <c r="E44" s="3" t="s">
        <v>12</v>
      </c>
      <c r="F44" s="3" t="s">
        <v>669</v>
      </c>
    </row>
    <row r="45" spans="1:6" x14ac:dyDescent="0.35">
      <c r="A45" s="3" t="s">
        <v>756</v>
      </c>
      <c r="B45" s="3" t="s">
        <v>757</v>
      </c>
      <c r="C45" s="3" t="s">
        <v>758</v>
      </c>
      <c r="D45" s="3" t="s">
        <v>207</v>
      </c>
      <c r="E45" s="3" t="s">
        <v>12</v>
      </c>
      <c r="F45" s="3" t="s">
        <v>669</v>
      </c>
    </row>
    <row r="46" spans="1:6" x14ac:dyDescent="0.35">
      <c r="A46" s="3" t="s">
        <v>765</v>
      </c>
      <c r="B46" s="3" t="s">
        <v>230</v>
      </c>
      <c r="C46" s="3" t="s">
        <v>758</v>
      </c>
      <c r="D46" s="3" t="s">
        <v>207</v>
      </c>
      <c r="E46" s="3" t="s">
        <v>12</v>
      </c>
      <c r="F46" s="3" t="s">
        <v>669</v>
      </c>
    </row>
    <row r="47" spans="1:6" x14ac:dyDescent="0.35">
      <c r="A47" s="3" t="s">
        <v>633</v>
      </c>
      <c r="B47" s="3" t="s">
        <v>279</v>
      </c>
      <c r="C47" s="3" t="s">
        <v>277</v>
      </c>
      <c r="D47" s="3" t="s">
        <v>254</v>
      </c>
      <c r="E47" s="3" t="s">
        <v>12</v>
      </c>
      <c r="F47" s="3" t="s">
        <v>631</v>
      </c>
    </row>
    <row r="48" spans="1:6" x14ac:dyDescent="0.35">
      <c r="A48" s="3" t="s">
        <v>635</v>
      </c>
      <c r="B48" s="3" t="s">
        <v>298</v>
      </c>
      <c r="C48" s="3" t="s">
        <v>295</v>
      </c>
      <c r="D48" s="3" t="s">
        <v>254</v>
      </c>
      <c r="E48" s="3" t="s">
        <v>12</v>
      </c>
      <c r="F48" s="3" t="s">
        <v>631</v>
      </c>
    </row>
    <row r="49" spans="1:6" x14ac:dyDescent="0.35">
      <c r="A49" s="3" t="s">
        <v>641</v>
      </c>
      <c r="B49" s="3" t="s">
        <v>577</v>
      </c>
      <c r="C49" s="3" t="s">
        <v>699</v>
      </c>
      <c r="D49" s="3" t="s">
        <v>254</v>
      </c>
      <c r="E49" s="3" t="s">
        <v>12</v>
      </c>
      <c r="F49" s="3" t="s">
        <v>631</v>
      </c>
    </row>
    <row r="50" spans="1:6" x14ac:dyDescent="0.35">
      <c r="A50" s="3" t="s">
        <v>710</v>
      </c>
      <c r="B50" s="3" t="s">
        <v>252</v>
      </c>
      <c r="C50" s="3" t="s">
        <v>565</v>
      </c>
      <c r="D50" s="3" t="s">
        <v>254</v>
      </c>
      <c r="E50" s="3" t="s">
        <v>12</v>
      </c>
      <c r="F50" s="3" t="s">
        <v>669</v>
      </c>
    </row>
    <row r="51" spans="1:6" x14ac:dyDescent="0.35">
      <c r="A51" s="3" t="s">
        <v>711</v>
      </c>
      <c r="B51" s="3" t="s">
        <v>712</v>
      </c>
      <c r="C51" s="3" t="s">
        <v>713</v>
      </c>
      <c r="D51" s="3" t="s">
        <v>254</v>
      </c>
      <c r="E51" s="3" t="s">
        <v>12</v>
      </c>
      <c r="F51" s="3" t="s">
        <v>669</v>
      </c>
    </row>
    <row r="52" spans="1:6" x14ac:dyDescent="0.35">
      <c r="A52" s="3" t="s">
        <v>715</v>
      </c>
      <c r="B52" s="3" t="s">
        <v>256</v>
      </c>
      <c r="C52" s="3" t="s">
        <v>565</v>
      </c>
      <c r="D52" s="3" t="s">
        <v>254</v>
      </c>
      <c r="E52" s="3" t="s">
        <v>12</v>
      </c>
      <c r="F52" s="3" t="s">
        <v>669</v>
      </c>
    </row>
    <row r="53" spans="1:6" x14ac:dyDescent="0.35">
      <c r="A53" s="3" t="s">
        <v>747</v>
      </c>
      <c r="B53" s="3" t="s">
        <v>748</v>
      </c>
      <c r="C53" s="3" t="s">
        <v>749</v>
      </c>
      <c r="D53" s="3" t="s">
        <v>254</v>
      </c>
      <c r="E53" s="3" t="s">
        <v>12</v>
      </c>
      <c r="F53" s="3" t="s">
        <v>669</v>
      </c>
    </row>
    <row r="54" spans="1:6" x14ac:dyDescent="0.35">
      <c r="A54" s="3" t="s">
        <v>637</v>
      </c>
      <c r="B54" s="3" t="s">
        <v>313</v>
      </c>
      <c r="C54" s="3" t="s">
        <v>638</v>
      </c>
      <c r="D54" s="3" t="s">
        <v>304</v>
      </c>
      <c r="E54" s="3" t="s">
        <v>12</v>
      </c>
      <c r="F54" s="3" t="s">
        <v>631</v>
      </c>
    </row>
    <row r="55" spans="1:6" x14ac:dyDescent="0.35">
      <c r="A55" s="3" t="s">
        <v>639</v>
      </c>
      <c r="B55" s="3" t="s">
        <v>332</v>
      </c>
      <c r="C55" s="3" t="s">
        <v>694</v>
      </c>
      <c r="D55" s="3" t="s">
        <v>304</v>
      </c>
      <c r="E55" s="3" t="s">
        <v>12</v>
      </c>
      <c r="F55" s="3" t="s">
        <v>631</v>
      </c>
    </row>
    <row r="56" spans="1:6" x14ac:dyDescent="0.35">
      <c r="A56" s="3" t="s">
        <v>725</v>
      </c>
      <c r="B56" s="3" t="s">
        <v>315</v>
      </c>
      <c r="C56" s="3" t="s">
        <v>726</v>
      </c>
      <c r="D56" s="3" t="s">
        <v>304</v>
      </c>
      <c r="E56" s="3" t="s">
        <v>12</v>
      </c>
      <c r="F56" s="3" t="s">
        <v>669</v>
      </c>
    </row>
    <row r="57" spans="1:6" x14ac:dyDescent="0.35">
      <c r="A57" s="3" t="s">
        <v>727</v>
      </c>
      <c r="B57" s="3" t="s">
        <v>605</v>
      </c>
      <c r="C57" s="3" t="s">
        <v>726</v>
      </c>
      <c r="D57" s="3" t="s">
        <v>304</v>
      </c>
      <c r="E57" s="3" t="s">
        <v>12</v>
      </c>
      <c r="F57" s="3" t="s">
        <v>669</v>
      </c>
    </row>
    <row r="58" spans="1:6" x14ac:dyDescent="0.35">
      <c r="A58" s="3" t="s">
        <v>645</v>
      </c>
      <c r="B58" s="3" t="s">
        <v>646</v>
      </c>
      <c r="E58" s="3" t="s">
        <v>341</v>
      </c>
      <c r="F58" s="3" t="s">
        <v>631</v>
      </c>
    </row>
    <row r="59" spans="1:6" x14ac:dyDescent="0.35">
      <c r="A59" s="3" t="s">
        <v>382</v>
      </c>
      <c r="B59" s="3" t="s">
        <v>647</v>
      </c>
      <c r="E59" s="3" t="s">
        <v>341</v>
      </c>
      <c r="F59" s="3" t="s">
        <v>631</v>
      </c>
    </row>
  </sheetData>
  <sheetProtection algorithmName="SHA-512" hashValue="PNiEy9dyDaHZ9SyW/CCd9gBBjBVbx5D1shJ6bC7taqW7u5SHQRu5/iSyHfUI+SqnT/12Al6VwgcdOotDfCJCqw==" saltValue="c6T0Fngwklfpl5cClSxBQA==" spinCount="100000" sheet="1" objects="1" scenarios="1"/>
  <sortState xmlns:xlrd2="http://schemas.microsoft.com/office/spreadsheetml/2017/richdata2" ref="A5:F59">
    <sortCondition ref="D5:D59"/>
  </sortState>
  <mergeCells count="2">
    <mergeCell ref="A1:B1"/>
    <mergeCell ref="A2:B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E930-6C27-4C0A-959A-027045FAEBD9}">
  <sheetPr>
    <tabColor rgb="FFFFCC53"/>
  </sheetPr>
  <dimension ref="A1:H152"/>
  <sheetViews>
    <sheetView topLeftCell="A3" zoomScaleNormal="100" workbookViewId="0">
      <selection activeCell="A3" sqref="A3:B3"/>
    </sheetView>
  </sheetViews>
  <sheetFormatPr defaultColWidth="0" defaultRowHeight="14.5" zeroHeight="1" x14ac:dyDescent="0.35"/>
  <cols>
    <col min="1" max="1" width="44.7265625" style="10" bestFit="1" customWidth="1"/>
    <col min="2" max="2" width="61" style="10" bestFit="1" customWidth="1"/>
    <col min="3" max="3" width="61" style="10" customWidth="1"/>
    <col min="4" max="4" width="31.1796875" style="10" customWidth="1"/>
    <col min="5" max="5" width="11.453125" style="10" customWidth="1"/>
    <col min="6" max="6" width="30.7265625" style="10" customWidth="1"/>
    <col min="7" max="16384" width="0" style="11" hidden="1"/>
  </cols>
  <sheetData>
    <row r="1" spans="1:7" x14ac:dyDescent="0.35"/>
    <row r="2" spans="1:7" s="33" customFormat="1" ht="21" x14ac:dyDescent="0.5">
      <c r="A2" s="86" t="s">
        <v>692</v>
      </c>
      <c r="B2" s="86"/>
      <c r="C2" s="34"/>
      <c r="D2" s="34"/>
      <c r="E2" s="34"/>
      <c r="F2" s="34"/>
    </row>
    <row r="3" spans="1:7" s="33" customFormat="1" ht="74.150000000000006" customHeight="1" x14ac:dyDescent="0.35">
      <c r="A3" s="87" t="s">
        <v>708</v>
      </c>
      <c r="B3" s="87"/>
      <c r="C3" s="34"/>
      <c r="D3" s="34"/>
      <c r="E3" s="34"/>
      <c r="F3" s="34"/>
    </row>
    <row r="4" spans="1:7" s="31" customFormat="1" ht="29.5" customHeight="1" x14ac:dyDescent="0.35">
      <c r="A4" s="32" t="s">
        <v>0</v>
      </c>
      <c r="B4" s="32" t="s">
        <v>1</v>
      </c>
      <c r="C4" s="32" t="s">
        <v>2</v>
      </c>
      <c r="D4" s="32" t="s">
        <v>3</v>
      </c>
      <c r="E4" s="32" t="s">
        <v>4</v>
      </c>
      <c r="F4" s="32" t="s">
        <v>629</v>
      </c>
    </row>
    <row r="5" spans="1:7" s="7" customFormat="1" x14ac:dyDescent="0.35">
      <c r="A5" s="6"/>
      <c r="B5" s="6"/>
      <c r="C5" s="6"/>
      <c r="D5" s="6"/>
      <c r="E5" s="6"/>
      <c r="F5" s="6"/>
    </row>
    <row r="6" spans="1:7" s="9" customFormat="1" x14ac:dyDescent="0.35">
      <c r="A6" s="8" t="s">
        <v>30</v>
      </c>
      <c r="B6" s="8" t="s">
        <v>28</v>
      </c>
      <c r="C6" s="8" t="s">
        <v>695</v>
      </c>
      <c r="D6" s="8" t="s">
        <v>11</v>
      </c>
      <c r="E6" s="8" t="s">
        <v>12</v>
      </c>
      <c r="F6" s="8" t="s">
        <v>631</v>
      </c>
    </row>
    <row r="7" spans="1:7" s="9" customFormat="1" x14ac:dyDescent="0.35">
      <c r="A7" s="8" t="s">
        <v>22</v>
      </c>
      <c r="B7" s="8" t="s">
        <v>23</v>
      </c>
      <c r="C7" s="8" t="s">
        <v>789</v>
      </c>
      <c r="D7" s="8" t="s">
        <v>11</v>
      </c>
      <c r="E7" s="8" t="s">
        <v>12</v>
      </c>
      <c r="F7" s="8" t="s">
        <v>631</v>
      </c>
    </row>
    <row r="8" spans="1:7" s="9" customFormat="1" x14ac:dyDescent="0.35">
      <c r="A8" s="54" t="s">
        <v>770</v>
      </c>
      <c r="B8" s="8" t="s">
        <v>28</v>
      </c>
      <c r="C8" s="8" t="s">
        <v>695</v>
      </c>
      <c r="D8" s="8" t="s">
        <v>11</v>
      </c>
      <c r="E8" s="8" t="s">
        <v>12</v>
      </c>
      <c r="F8" s="8" t="s">
        <v>669</v>
      </c>
      <c r="G8" s="54" t="s">
        <v>792</v>
      </c>
    </row>
    <row r="9" spans="1:7" s="9" customFormat="1" x14ac:dyDescent="0.35">
      <c r="A9" s="8" t="s">
        <v>50</v>
      </c>
      <c r="B9" s="8" t="s">
        <v>51</v>
      </c>
      <c r="C9" s="8" t="s">
        <v>48</v>
      </c>
      <c r="D9" s="8" t="s">
        <v>49</v>
      </c>
      <c r="E9" s="8" t="s">
        <v>12</v>
      </c>
      <c r="F9" s="8" t="s">
        <v>631</v>
      </c>
    </row>
    <row r="10" spans="1:7" s="9" customFormat="1" x14ac:dyDescent="0.35">
      <c r="A10" s="8" t="s">
        <v>69</v>
      </c>
      <c r="B10" s="8" t="s">
        <v>70</v>
      </c>
      <c r="C10" s="8" t="s">
        <v>67</v>
      </c>
      <c r="D10" s="8" t="s">
        <v>49</v>
      </c>
      <c r="E10" s="8" t="s">
        <v>12</v>
      </c>
      <c r="F10" s="8" t="s">
        <v>631</v>
      </c>
    </row>
    <row r="11" spans="1:7" s="9" customFormat="1" x14ac:dyDescent="0.35">
      <c r="A11" s="8" t="s">
        <v>630</v>
      </c>
      <c r="B11" s="8" t="s">
        <v>62</v>
      </c>
      <c r="C11" s="8" t="s">
        <v>59</v>
      </c>
      <c r="D11" s="8" t="s">
        <v>49</v>
      </c>
      <c r="E11" s="8" t="s">
        <v>12</v>
      </c>
      <c r="F11" s="8" t="s">
        <v>631</v>
      </c>
    </row>
    <row r="12" spans="1:7" s="9" customFormat="1" x14ac:dyDescent="0.35">
      <c r="A12" s="8" t="s">
        <v>61</v>
      </c>
      <c r="B12" s="8" t="s">
        <v>62</v>
      </c>
      <c r="C12" s="8" t="s">
        <v>59</v>
      </c>
      <c r="D12" s="8" t="s">
        <v>49</v>
      </c>
      <c r="E12" s="8" t="s">
        <v>12</v>
      </c>
      <c r="F12" s="8" t="s">
        <v>631</v>
      </c>
    </row>
    <row r="13" spans="1:7" s="9" customFormat="1" x14ac:dyDescent="0.35">
      <c r="A13" s="8" t="s">
        <v>72</v>
      </c>
      <c r="B13" s="8" t="s">
        <v>73</v>
      </c>
      <c r="C13" s="8" t="s">
        <v>67</v>
      </c>
      <c r="D13" s="8" t="s">
        <v>49</v>
      </c>
      <c r="E13" s="8" t="s">
        <v>12</v>
      </c>
      <c r="F13" s="8" t="s">
        <v>631</v>
      </c>
    </row>
    <row r="14" spans="1:7" s="9" customFormat="1" x14ac:dyDescent="0.35">
      <c r="A14" s="8" t="s">
        <v>100</v>
      </c>
      <c r="B14" s="8" t="s">
        <v>97</v>
      </c>
      <c r="C14" s="8" t="s">
        <v>784</v>
      </c>
      <c r="D14" s="8" t="s">
        <v>99</v>
      </c>
      <c r="E14" s="8" t="s">
        <v>12</v>
      </c>
      <c r="F14" s="8" t="s">
        <v>631</v>
      </c>
    </row>
    <row r="15" spans="1:7" s="35" customFormat="1" x14ac:dyDescent="0.35">
      <c r="A15" s="8" t="s">
        <v>649</v>
      </c>
      <c r="B15" s="8" t="s">
        <v>145</v>
      </c>
      <c r="C15" s="8" t="s">
        <v>702</v>
      </c>
      <c r="D15" s="8" t="s">
        <v>99</v>
      </c>
      <c r="E15" s="8" t="s">
        <v>12</v>
      </c>
      <c r="F15" s="8" t="s">
        <v>631</v>
      </c>
      <c r="G15" s="9"/>
    </row>
    <row r="16" spans="1:7" s="9" customFormat="1" x14ac:dyDescent="0.35">
      <c r="A16" s="8" t="s">
        <v>642</v>
      </c>
      <c r="B16" s="8" t="s">
        <v>97</v>
      </c>
      <c r="C16" s="8" t="s">
        <v>784</v>
      </c>
      <c r="D16" s="8" t="s">
        <v>99</v>
      </c>
      <c r="E16" s="8" t="s">
        <v>12</v>
      </c>
      <c r="F16" s="8" t="s">
        <v>631</v>
      </c>
      <c r="G16" s="35"/>
    </row>
    <row r="17" spans="1:7" s="9" customFormat="1" x14ac:dyDescent="0.35">
      <c r="A17" s="8" t="s">
        <v>643</v>
      </c>
      <c r="B17" s="8" t="s">
        <v>150</v>
      </c>
      <c r="C17" s="8" t="s">
        <v>701</v>
      </c>
      <c r="D17" s="8" t="s">
        <v>99</v>
      </c>
      <c r="E17" s="8" t="s">
        <v>12</v>
      </c>
      <c r="F17" s="8" t="s">
        <v>631</v>
      </c>
    </row>
    <row r="18" spans="1:7" s="9" customFormat="1" x14ac:dyDescent="0.35">
      <c r="A18" s="8" t="s">
        <v>133</v>
      </c>
      <c r="B18" s="8" t="s">
        <v>134</v>
      </c>
      <c r="C18" s="8" t="s">
        <v>790</v>
      </c>
      <c r="D18" s="8" t="s">
        <v>99</v>
      </c>
      <c r="E18" s="8" t="s">
        <v>12</v>
      </c>
      <c r="F18" s="8" t="s">
        <v>631</v>
      </c>
    </row>
    <row r="19" spans="1:7" s="9" customFormat="1" x14ac:dyDescent="0.35">
      <c r="A19" s="8" t="s">
        <v>144</v>
      </c>
      <c r="B19" s="8" t="s">
        <v>145</v>
      </c>
      <c r="C19" s="8" t="s">
        <v>702</v>
      </c>
      <c r="D19" s="8" t="s">
        <v>99</v>
      </c>
      <c r="E19" s="8" t="s">
        <v>12</v>
      </c>
      <c r="F19" s="8" t="s">
        <v>631</v>
      </c>
    </row>
    <row r="20" spans="1:7" s="9" customFormat="1" x14ac:dyDescent="0.35">
      <c r="A20" s="8" t="s">
        <v>640</v>
      </c>
      <c r="B20" s="8" t="s">
        <v>369</v>
      </c>
      <c r="C20" s="8" t="s">
        <v>698</v>
      </c>
      <c r="D20" s="8" t="s">
        <v>99</v>
      </c>
      <c r="E20" s="8" t="s">
        <v>12</v>
      </c>
      <c r="F20" s="8" t="s">
        <v>631</v>
      </c>
    </row>
    <row r="21" spans="1:7" s="9" customFormat="1" x14ac:dyDescent="0.35">
      <c r="A21" s="8" t="s">
        <v>771</v>
      </c>
      <c r="B21" s="8" t="s">
        <v>772</v>
      </c>
      <c r="C21" s="8" t="s">
        <v>773</v>
      </c>
      <c r="D21" s="8" t="s">
        <v>99</v>
      </c>
      <c r="E21" s="8" t="s">
        <v>12</v>
      </c>
      <c r="F21" s="8" t="s">
        <v>669</v>
      </c>
      <c r="G21" s="8" t="s">
        <v>793</v>
      </c>
    </row>
    <row r="22" spans="1:7" s="9" customFormat="1" x14ac:dyDescent="0.35">
      <c r="A22" s="8" t="s">
        <v>189</v>
      </c>
      <c r="B22" s="8" t="s">
        <v>190</v>
      </c>
      <c r="C22" s="8" t="s">
        <v>186</v>
      </c>
      <c r="D22" s="8" t="s">
        <v>155</v>
      </c>
      <c r="E22" s="8" t="s">
        <v>12</v>
      </c>
      <c r="F22" s="8" t="s">
        <v>631</v>
      </c>
    </row>
    <row r="23" spans="1:7" s="9" customFormat="1" x14ac:dyDescent="0.35">
      <c r="A23" s="8" t="s">
        <v>182</v>
      </c>
      <c r="B23" s="8" t="s">
        <v>183</v>
      </c>
      <c r="C23" s="8" t="s">
        <v>732</v>
      </c>
      <c r="D23" s="8" t="s">
        <v>155</v>
      </c>
      <c r="E23" s="8" t="s">
        <v>12</v>
      </c>
      <c r="F23" s="8" t="s">
        <v>631</v>
      </c>
    </row>
    <row r="24" spans="1:7" s="9" customFormat="1" x14ac:dyDescent="0.35">
      <c r="A24" s="8" t="s">
        <v>785</v>
      </c>
      <c r="B24" s="8" t="s">
        <v>201</v>
      </c>
      <c r="C24" s="8" t="s">
        <v>195</v>
      </c>
      <c r="D24" s="8" t="s">
        <v>155</v>
      </c>
      <c r="E24" s="8" t="s">
        <v>12</v>
      </c>
      <c r="F24" s="8" t="s">
        <v>631</v>
      </c>
    </row>
    <row r="25" spans="1:7" s="9" customFormat="1" x14ac:dyDescent="0.35">
      <c r="A25" s="8" t="s">
        <v>636</v>
      </c>
      <c r="B25" s="8" t="s">
        <v>199</v>
      </c>
      <c r="C25" s="8" t="s">
        <v>195</v>
      </c>
      <c r="D25" s="8" t="s">
        <v>155</v>
      </c>
      <c r="E25" s="8" t="s">
        <v>12</v>
      </c>
      <c r="F25" s="8" t="s">
        <v>631</v>
      </c>
    </row>
    <row r="26" spans="1:7" s="9" customFormat="1" x14ac:dyDescent="0.35">
      <c r="A26" s="8" t="s">
        <v>200</v>
      </c>
      <c r="B26" s="8" t="s">
        <v>201</v>
      </c>
      <c r="C26" s="8" t="s">
        <v>195</v>
      </c>
      <c r="D26" s="8" t="s">
        <v>155</v>
      </c>
      <c r="E26" s="8" t="s">
        <v>12</v>
      </c>
      <c r="F26" s="8" t="s">
        <v>631</v>
      </c>
    </row>
    <row r="27" spans="1:7" s="9" customFormat="1" x14ac:dyDescent="0.35">
      <c r="A27" s="8" t="s">
        <v>774</v>
      </c>
      <c r="B27" s="8" t="s">
        <v>192</v>
      </c>
      <c r="C27" s="8" t="s">
        <v>186</v>
      </c>
      <c r="D27" s="8" t="s">
        <v>155</v>
      </c>
      <c r="E27" s="8" t="s">
        <v>12</v>
      </c>
      <c r="F27" s="8" t="s">
        <v>669</v>
      </c>
      <c r="G27" s="8" t="s">
        <v>794</v>
      </c>
    </row>
    <row r="28" spans="1:7" s="9" customFormat="1" x14ac:dyDescent="0.35">
      <c r="A28" s="8" t="s">
        <v>245</v>
      </c>
      <c r="B28" s="8" t="s">
        <v>246</v>
      </c>
      <c r="C28" s="8" t="s">
        <v>740</v>
      </c>
      <c r="D28" s="8" t="s">
        <v>207</v>
      </c>
      <c r="E28" s="8" t="s">
        <v>12</v>
      </c>
      <c r="F28" s="8" t="s">
        <v>631</v>
      </c>
    </row>
    <row r="29" spans="1:7" s="9" customFormat="1" x14ac:dyDescent="0.35">
      <c r="A29" s="8" t="s">
        <v>215</v>
      </c>
      <c r="B29" s="8" t="s">
        <v>216</v>
      </c>
      <c r="C29" s="8" t="s">
        <v>206</v>
      </c>
      <c r="D29" s="8" t="s">
        <v>207</v>
      </c>
      <c r="E29" s="8" t="s">
        <v>12</v>
      </c>
      <c r="F29" s="8" t="s">
        <v>631</v>
      </c>
    </row>
    <row r="30" spans="1:7" s="9" customFormat="1" x14ac:dyDescent="0.35">
      <c r="A30" s="8" t="s">
        <v>212</v>
      </c>
      <c r="B30" s="8" t="s">
        <v>211</v>
      </c>
      <c r="C30" s="8" t="s">
        <v>206</v>
      </c>
      <c r="D30" s="8" t="s">
        <v>207</v>
      </c>
      <c r="E30" s="8" t="s">
        <v>12</v>
      </c>
      <c r="F30" s="8" t="s">
        <v>631</v>
      </c>
    </row>
    <row r="31" spans="1:7" s="9" customFormat="1" x14ac:dyDescent="0.35">
      <c r="A31" s="8" t="s">
        <v>240</v>
      </c>
      <c r="B31" s="8" t="s">
        <v>241</v>
      </c>
      <c r="C31" s="8" t="s">
        <v>696</v>
      </c>
      <c r="D31" s="8" t="s">
        <v>207</v>
      </c>
      <c r="E31" s="8" t="s">
        <v>12</v>
      </c>
      <c r="F31" s="8" t="s">
        <v>631</v>
      </c>
    </row>
    <row r="32" spans="1:7" s="9" customFormat="1" x14ac:dyDescent="0.35">
      <c r="A32" s="8" t="s">
        <v>229</v>
      </c>
      <c r="B32" s="8" t="s">
        <v>230</v>
      </c>
      <c r="C32" s="8" t="s">
        <v>758</v>
      </c>
      <c r="D32" s="8" t="s">
        <v>207</v>
      </c>
      <c r="E32" s="8" t="s">
        <v>12</v>
      </c>
      <c r="F32" s="8" t="s">
        <v>631</v>
      </c>
    </row>
    <row r="33" spans="1:8" s="9" customFormat="1" x14ac:dyDescent="0.35">
      <c r="A33" s="8" t="s">
        <v>260</v>
      </c>
      <c r="B33" s="8" t="s">
        <v>261</v>
      </c>
      <c r="C33" s="8" t="s">
        <v>262</v>
      </c>
      <c r="D33" s="8" t="s">
        <v>254</v>
      </c>
      <c r="E33" s="8" t="s">
        <v>12</v>
      </c>
      <c r="F33" s="8" t="s">
        <v>631</v>
      </c>
    </row>
    <row r="34" spans="1:8" s="9" customFormat="1" x14ac:dyDescent="0.35">
      <c r="A34" s="8" t="s">
        <v>650</v>
      </c>
      <c r="B34" s="8" t="s">
        <v>298</v>
      </c>
      <c r="C34" s="8" t="s">
        <v>295</v>
      </c>
      <c r="D34" s="8" t="s">
        <v>254</v>
      </c>
      <c r="E34" s="8" t="s">
        <v>12</v>
      </c>
      <c r="F34" s="8" t="s">
        <v>631</v>
      </c>
    </row>
    <row r="35" spans="1:8" s="9" customFormat="1" x14ac:dyDescent="0.35">
      <c r="A35" s="8" t="s">
        <v>633</v>
      </c>
      <c r="B35" s="8" t="s">
        <v>279</v>
      </c>
      <c r="C35" s="8" t="s">
        <v>277</v>
      </c>
      <c r="D35" s="8" t="s">
        <v>254</v>
      </c>
      <c r="E35" s="8" t="s">
        <v>12</v>
      </c>
      <c r="F35" s="8" t="s">
        <v>631</v>
      </c>
    </row>
    <row r="36" spans="1:8" s="9" customFormat="1" x14ac:dyDescent="0.35">
      <c r="A36" s="8" t="s">
        <v>635</v>
      </c>
      <c r="B36" s="8" t="s">
        <v>298</v>
      </c>
      <c r="C36" s="8" t="s">
        <v>295</v>
      </c>
      <c r="D36" s="8" t="s">
        <v>254</v>
      </c>
      <c r="E36" s="8" t="s">
        <v>12</v>
      </c>
      <c r="F36" s="8" t="s">
        <v>631</v>
      </c>
    </row>
    <row r="37" spans="1:8" s="9" customFormat="1" x14ac:dyDescent="0.35">
      <c r="A37" s="8" t="s">
        <v>297</v>
      </c>
      <c r="B37" s="8" t="s">
        <v>298</v>
      </c>
      <c r="C37" s="8" t="s">
        <v>295</v>
      </c>
      <c r="D37" s="8" t="s">
        <v>254</v>
      </c>
      <c r="E37" s="8" t="s">
        <v>12</v>
      </c>
      <c r="F37" s="8" t="s">
        <v>631</v>
      </c>
    </row>
    <row r="38" spans="1:8" s="9" customFormat="1" x14ac:dyDescent="0.35">
      <c r="A38" s="8" t="s">
        <v>296</v>
      </c>
      <c r="B38" s="8" t="s">
        <v>294</v>
      </c>
      <c r="C38" s="8" t="s">
        <v>295</v>
      </c>
      <c r="D38" s="8" t="s">
        <v>254</v>
      </c>
      <c r="E38" s="8" t="s">
        <v>12</v>
      </c>
      <c r="F38" s="8" t="s">
        <v>631</v>
      </c>
    </row>
    <row r="39" spans="1:8" s="9" customFormat="1" x14ac:dyDescent="0.35">
      <c r="A39" s="8" t="s">
        <v>775</v>
      </c>
      <c r="B39" s="8" t="s">
        <v>282</v>
      </c>
      <c r="C39" s="8" t="s">
        <v>277</v>
      </c>
      <c r="D39" s="8" t="s">
        <v>254</v>
      </c>
      <c r="E39" s="8" t="s">
        <v>12</v>
      </c>
      <c r="F39" s="8" t="s">
        <v>669</v>
      </c>
      <c r="G39" s="8">
        <v>15</v>
      </c>
    </row>
    <row r="40" spans="1:8" s="55" customFormat="1" x14ac:dyDescent="0.35">
      <c r="A40" s="8" t="s">
        <v>269</v>
      </c>
      <c r="B40" s="8" t="s">
        <v>270</v>
      </c>
      <c r="C40" s="8" t="s">
        <v>699</v>
      </c>
      <c r="D40" s="8" t="s">
        <v>648</v>
      </c>
      <c r="E40" s="8" t="s">
        <v>12</v>
      </c>
      <c r="F40" s="8" t="s">
        <v>631</v>
      </c>
      <c r="G40" s="9"/>
      <c r="H40" s="9"/>
    </row>
    <row r="41" spans="1:8" s="55" customFormat="1" x14ac:dyDescent="0.35">
      <c r="A41" s="8" t="s">
        <v>639</v>
      </c>
      <c r="B41" s="8" t="s">
        <v>332</v>
      </c>
      <c r="C41" s="8" t="s">
        <v>791</v>
      </c>
      <c r="D41" s="8" t="s">
        <v>304</v>
      </c>
      <c r="E41" s="8" t="s">
        <v>12</v>
      </c>
      <c r="F41" s="8" t="s">
        <v>631</v>
      </c>
      <c r="G41" s="9"/>
      <c r="H41" s="9"/>
    </row>
    <row r="42" spans="1:8" s="55" customFormat="1" x14ac:dyDescent="0.35">
      <c r="A42" s="8" t="s">
        <v>715</v>
      </c>
      <c r="B42" s="8" t="s">
        <v>256</v>
      </c>
      <c r="C42" s="8" t="s">
        <v>565</v>
      </c>
      <c r="D42" s="8" t="s">
        <v>304</v>
      </c>
      <c r="E42" s="8" t="s">
        <v>12</v>
      </c>
      <c r="F42" s="8" t="s">
        <v>631</v>
      </c>
      <c r="G42" s="9"/>
      <c r="H42" s="9"/>
    </row>
    <row r="43" spans="1:8" s="55" customFormat="1" x14ac:dyDescent="0.35">
      <c r="A43" s="8" t="s">
        <v>317</v>
      </c>
      <c r="B43" s="8" t="s">
        <v>318</v>
      </c>
      <c r="C43" s="8" t="s">
        <v>703</v>
      </c>
      <c r="D43" s="8" t="s">
        <v>304</v>
      </c>
      <c r="E43" s="8" t="s">
        <v>12</v>
      </c>
      <c r="F43" s="8" t="s">
        <v>631</v>
      </c>
      <c r="G43" s="9"/>
      <c r="H43" s="9"/>
    </row>
    <row r="44" spans="1:8" s="55" customFormat="1" x14ac:dyDescent="0.35">
      <c r="A44" s="8" t="s">
        <v>337</v>
      </c>
      <c r="B44" s="8" t="s">
        <v>338</v>
      </c>
      <c r="C44" s="8" t="s">
        <v>704</v>
      </c>
      <c r="D44" s="8" t="s">
        <v>304</v>
      </c>
      <c r="E44" s="8" t="s">
        <v>12</v>
      </c>
      <c r="F44" s="8" t="s">
        <v>631</v>
      </c>
      <c r="G44" s="9"/>
      <c r="H44" s="9"/>
    </row>
    <row r="45" spans="1:8" customFormat="1" x14ac:dyDescent="0.35">
      <c r="A45" s="8" t="s">
        <v>312</v>
      </c>
      <c r="B45" s="8" t="s">
        <v>313</v>
      </c>
      <c r="C45" s="8" t="s">
        <v>638</v>
      </c>
      <c r="D45" s="8" t="s">
        <v>304</v>
      </c>
      <c r="E45" s="8" t="s">
        <v>12</v>
      </c>
      <c r="F45" s="8" t="s">
        <v>631</v>
      </c>
      <c r="G45" s="9"/>
    </row>
    <row r="46" spans="1:8" customFormat="1" x14ac:dyDescent="0.35">
      <c r="A46" s="8" t="s">
        <v>637</v>
      </c>
      <c r="B46" s="8" t="s">
        <v>313</v>
      </c>
      <c r="C46" s="8" t="s">
        <v>311</v>
      </c>
      <c r="D46" s="8" t="s">
        <v>304</v>
      </c>
      <c r="E46" s="8" t="s">
        <v>12</v>
      </c>
      <c r="F46" s="8" t="s">
        <v>669</v>
      </c>
      <c r="G46" s="8">
        <v>10</v>
      </c>
    </row>
    <row r="47" spans="1:8" customFormat="1" x14ac:dyDescent="0.35">
      <c r="A47" s="8" t="s">
        <v>645</v>
      </c>
      <c r="B47" s="8" t="s">
        <v>340</v>
      </c>
      <c r="C47" s="8"/>
      <c r="D47" s="8"/>
      <c r="E47" s="8" t="s">
        <v>341</v>
      </c>
      <c r="F47" s="8" t="s">
        <v>631</v>
      </c>
      <c r="G47" s="9"/>
    </row>
    <row r="48" spans="1:8" customFormat="1" x14ac:dyDescent="0.35">
      <c r="A48" s="8" t="s">
        <v>346</v>
      </c>
      <c r="B48" s="8" t="s">
        <v>651</v>
      </c>
      <c r="C48" s="8"/>
      <c r="D48" s="8"/>
      <c r="E48" s="8" t="s">
        <v>341</v>
      </c>
      <c r="F48" s="8" t="s">
        <v>631</v>
      </c>
      <c r="G48" s="9"/>
    </row>
    <row r="49" spans="1:7" customFormat="1" x14ac:dyDescent="0.35">
      <c r="A49" s="8" t="s">
        <v>349</v>
      </c>
      <c r="B49" s="8" t="s">
        <v>652</v>
      </c>
      <c r="C49" s="8"/>
      <c r="D49" s="8"/>
      <c r="E49" s="8" t="s">
        <v>341</v>
      </c>
      <c r="F49" s="8" t="s">
        <v>631</v>
      </c>
      <c r="G49" s="9"/>
    </row>
    <row r="50" spans="1:7" s="9" customFormat="1" hidden="1" x14ac:dyDescent="0.35">
      <c r="A50" s="8"/>
      <c r="B50" s="8"/>
      <c r="C50" s="8"/>
      <c r="D50" s="8"/>
      <c r="E50" s="8"/>
      <c r="F50" s="8"/>
    </row>
    <row r="51" spans="1:7" s="9" customFormat="1" hidden="1" x14ac:dyDescent="0.35">
      <c r="A51" s="8"/>
      <c r="B51" s="8"/>
      <c r="C51" s="8"/>
      <c r="D51" s="8"/>
      <c r="E51" s="8"/>
      <c r="F51" s="8"/>
    </row>
    <row r="52" spans="1:7" s="9" customFormat="1" hidden="1" x14ac:dyDescent="0.35">
      <c r="A52" s="8"/>
      <c r="B52" s="8"/>
      <c r="C52" s="8"/>
      <c r="D52" s="8"/>
      <c r="E52" s="8"/>
      <c r="F52" s="8"/>
    </row>
    <row r="53" spans="1:7" s="9" customFormat="1" hidden="1" x14ac:dyDescent="0.35">
      <c r="A53" s="8"/>
      <c r="B53" s="8"/>
      <c r="C53" s="8"/>
      <c r="D53" s="8"/>
      <c r="E53" s="8"/>
      <c r="F53" s="8"/>
    </row>
    <row r="54" spans="1:7" s="9" customFormat="1" hidden="1" x14ac:dyDescent="0.35">
      <c r="A54" s="8"/>
      <c r="B54" s="8"/>
      <c r="C54" s="8"/>
      <c r="D54" s="8"/>
      <c r="E54" s="8"/>
      <c r="F54" s="8"/>
    </row>
    <row r="55" spans="1:7" s="9" customFormat="1" hidden="1" x14ac:dyDescent="0.35">
      <c r="A55" s="8"/>
      <c r="B55" s="8"/>
      <c r="C55" s="8"/>
      <c r="D55" s="8"/>
      <c r="E55" s="8"/>
      <c r="F55" s="8"/>
    </row>
    <row r="56" spans="1:7" s="9" customFormat="1" hidden="1" x14ac:dyDescent="0.35">
      <c r="A56" s="8"/>
      <c r="B56" s="8"/>
      <c r="C56" s="8"/>
      <c r="D56" s="8"/>
      <c r="E56" s="8"/>
      <c r="F56" s="8"/>
    </row>
    <row r="57" spans="1:7" s="9" customFormat="1" hidden="1" x14ac:dyDescent="0.35">
      <c r="A57" s="8"/>
      <c r="B57" s="8"/>
      <c r="C57" s="8"/>
      <c r="D57" s="8"/>
      <c r="E57" s="8"/>
      <c r="F57" s="8"/>
    </row>
    <row r="58" spans="1:7" s="9" customFormat="1" hidden="1" x14ac:dyDescent="0.35">
      <c r="A58" s="8"/>
      <c r="B58" s="8"/>
      <c r="C58" s="8"/>
      <c r="D58" s="8"/>
      <c r="E58" s="8"/>
      <c r="F58" s="8"/>
    </row>
    <row r="59" spans="1:7" s="9" customFormat="1" hidden="1" x14ac:dyDescent="0.35">
      <c r="A59" s="8"/>
      <c r="B59" s="8"/>
      <c r="C59" s="8"/>
      <c r="D59" s="8"/>
      <c r="E59" s="8"/>
      <c r="F59" s="8"/>
    </row>
    <row r="60" spans="1:7" s="9" customFormat="1" hidden="1" x14ac:dyDescent="0.35">
      <c r="A60" s="8"/>
      <c r="B60" s="8"/>
      <c r="C60" s="8"/>
      <c r="D60" s="8"/>
      <c r="E60" s="8"/>
      <c r="F60" s="8"/>
    </row>
    <row r="61" spans="1:7" s="9" customFormat="1" hidden="1" x14ac:dyDescent="0.35">
      <c r="A61" s="8"/>
      <c r="B61" s="8"/>
      <c r="C61" s="8"/>
      <c r="D61" s="8"/>
      <c r="E61" s="8"/>
      <c r="F61" s="8"/>
    </row>
    <row r="62" spans="1:7" s="9" customFormat="1" hidden="1" x14ac:dyDescent="0.35">
      <c r="A62" s="8"/>
      <c r="B62" s="8"/>
      <c r="C62" s="8"/>
      <c r="D62" s="8"/>
      <c r="E62" s="8"/>
      <c r="F62" s="8"/>
    </row>
    <row r="63" spans="1:7" s="9" customFormat="1" hidden="1" x14ac:dyDescent="0.35">
      <c r="A63" s="8"/>
      <c r="B63" s="8"/>
      <c r="C63" s="8"/>
      <c r="D63" s="8"/>
      <c r="E63" s="8"/>
      <c r="F63" s="8"/>
    </row>
    <row r="64" spans="1:7" s="9" customFormat="1" hidden="1" x14ac:dyDescent="0.35">
      <c r="A64" s="8"/>
      <c r="B64" s="8"/>
      <c r="C64" s="8"/>
      <c r="D64" s="8"/>
      <c r="E64" s="8"/>
      <c r="F64" s="8"/>
    </row>
    <row r="65" spans="1:6" s="9" customFormat="1" hidden="1" x14ac:dyDescent="0.35">
      <c r="A65" s="8"/>
      <c r="B65" s="8"/>
      <c r="C65" s="8"/>
      <c r="D65" s="8"/>
      <c r="E65" s="8"/>
      <c r="F65" s="8"/>
    </row>
    <row r="66" spans="1:6" s="9" customFormat="1" hidden="1" x14ac:dyDescent="0.35">
      <c r="A66" s="8"/>
      <c r="B66" s="8"/>
      <c r="C66" s="8"/>
      <c r="D66" s="8"/>
      <c r="E66" s="8"/>
      <c r="F66" s="8"/>
    </row>
    <row r="67" spans="1:6" s="9" customFormat="1" hidden="1" x14ac:dyDescent="0.35">
      <c r="A67" s="8"/>
      <c r="B67" s="8"/>
      <c r="C67" s="8"/>
      <c r="D67" s="8"/>
      <c r="E67" s="8"/>
      <c r="F67" s="8"/>
    </row>
    <row r="68" spans="1:6" s="9" customFormat="1" hidden="1" x14ac:dyDescent="0.35">
      <c r="A68" s="8"/>
      <c r="B68" s="8"/>
      <c r="C68" s="8"/>
      <c r="D68" s="8"/>
      <c r="E68" s="8"/>
      <c r="F68" s="8"/>
    </row>
    <row r="69" spans="1:6" s="9" customFormat="1" hidden="1" x14ac:dyDescent="0.35">
      <c r="A69" s="8"/>
      <c r="B69" s="8"/>
      <c r="C69" s="8"/>
      <c r="D69" s="8"/>
      <c r="E69" s="8"/>
      <c r="F69" s="8"/>
    </row>
    <row r="70" spans="1:6" s="9" customFormat="1" hidden="1" x14ac:dyDescent="0.35">
      <c r="A70" s="8"/>
      <c r="B70" s="8"/>
      <c r="C70" s="8"/>
      <c r="D70" s="8"/>
      <c r="E70" s="8"/>
      <c r="F70" s="8"/>
    </row>
    <row r="71" spans="1:6" s="9" customFormat="1" hidden="1" x14ac:dyDescent="0.35">
      <c r="A71" s="8"/>
      <c r="B71" s="8"/>
      <c r="C71" s="8"/>
      <c r="D71" s="8"/>
      <c r="E71" s="8"/>
      <c r="F71" s="8"/>
    </row>
    <row r="72" spans="1:6" s="9" customFormat="1" hidden="1" x14ac:dyDescent="0.35">
      <c r="A72" s="8"/>
      <c r="B72" s="8"/>
      <c r="C72" s="8"/>
      <c r="D72" s="8"/>
      <c r="E72" s="8"/>
      <c r="F72" s="8"/>
    </row>
    <row r="73" spans="1:6" s="9" customFormat="1" hidden="1" x14ac:dyDescent="0.35">
      <c r="A73" s="8"/>
      <c r="B73" s="8"/>
      <c r="C73" s="8"/>
      <c r="D73" s="8"/>
      <c r="E73" s="8"/>
      <c r="F73" s="8"/>
    </row>
    <row r="74" spans="1:6" s="9" customFormat="1" hidden="1" x14ac:dyDescent="0.35">
      <c r="A74" s="8"/>
      <c r="B74" s="8"/>
      <c r="C74" s="8"/>
      <c r="D74" s="8"/>
      <c r="E74" s="8"/>
      <c r="F74" s="8"/>
    </row>
    <row r="75" spans="1:6" s="9" customFormat="1" hidden="1" x14ac:dyDescent="0.35">
      <c r="A75" s="8"/>
      <c r="B75" s="8"/>
      <c r="C75" s="8"/>
      <c r="D75" s="8"/>
      <c r="E75" s="8"/>
      <c r="F75" s="8"/>
    </row>
    <row r="76" spans="1:6" s="9" customFormat="1" hidden="1" x14ac:dyDescent="0.35">
      <c r="A76" s="8"/>
      <c r="B76" s="8"/>
      <c r="C76" s="8"/>
      <c r="D76" s="8"/>
      <c r="E76" s="8"/>
      <c r="F76" s="8"/>
    </row>
    <row r="77" spans="1:6" s="9" customFormat="1" hidden="1" x14ac:dyDescent="0.35">
      <c r="A77" s="8"/>
      <c r="B77" s="8"/>
      <c r="C77" s="8"/>
      <c r="D77" s="8"/>
      <c r="E77" s="8"/>
      <c r="F77" s="8"/>
    </row>
    <row r="78" spans="1:6" s="9" customFormat="1" hidden="1" x14ac:dyDescent="0.35">
      <c r="A78" s="8"/>
      <c r="B78" s="8"/>
      <c r="C78" s="8"/>
      <c r="D78" s="8"/>
      <c r="E78" s="8"/>
      <c r="F78" s="8"/>
    </row>
    <row r="79" spans="1:6" s="9" customFormat="1" hidden="1" x14ac:dyDescent="0.35">
      <c r="A79" s="8"/>
      <c r="B79" s="8"/>
      <c r="C79" s="8"/>
      <c r="D79" s="8"/>
      <c r="E79" s="8"/>
      <c r="F79" s="8"/>
    </row>
    <row r="80" spans="1:6" s="9" customFormat="1" hidden="1" x14ac:dyDescent="0.35">
      <c r="A80" s="8"/>
      <c r="B80" s="8"/>
      <c r="C80" s="8"/>
      <c r="D80" s="8"/>
      <c r="E80" s="8"/>
      <c r="F80" s="8"/>
    </row>
    <row r="81" spans="1:6" s="9" customFormat="1" hidden="1" x14ac:dyDescent="0.35">
      <c r="A81" s="8"/>
      <c r="B81" s="8"/>
      <c r="C81" s="8"/>
      <c r="D81" s="8"/>
      <c r="E81" s="8"/>
      <c r="F81" s="8"/>
    </row>
    <row r="82" spans="1:6" s="9" customFormat="1" hidden="1" x14ac:dyDescent="0.35">
      <c r="A82" s="8"/>
      <c r="B82" s="8"/>
      <c r="C82" s="8"/>
      <c r="D82" s="8"/>
      <c r="E82" s="8"/>
      <c r="F82" s="8"/>
    </row>
    <row r="83" spans="1:6" s="9" customFormat="1" hidden="1" x14ac:dyDescent="0.35">
      <c r="A83" s="8"/>
      <c r="B83" s="8"/>
      <c r="C83" s="8"/>
      <c r="D83" s="8"/>
      <c r="E83" s="8"/>
      <c r="F83" s="8"/>
    </row>
    <row r="84" spans="1:6" s="9" customFormat="1" hidden="1" x14ac:dyDescent="0.35">
      <c r="A84" s="8"/>
      <c r="B84" s="8"/>
      <c r="C84" s="8"/>
      <c r="D84" s="8"/>
      <c r="E84" s="8"/>
      <c r="F84" s="8"/>
    </row>
    <row r="85" spans="1:6" s="9" customFormat="1" hidden="1" x14ac:dyDescent="0.35">
      <c r="A85" s="8"/>
      <c r="B85" s="8"/>
      <c r="C85" s="8"/>
      <c r="D85" s="8"/>
      <c r="E85" s="8"/>
      <c r="F85" s="8"/>
    </row>
    <row r="86" spans="1:6" s="9" customFormat="1" hidden="1" x14ac:dyDescent="0.35">
      <c r="A86" s="8"/>
      <c r="B86" s="8"/>
      <c r="C86" s="8"/>
      <c r="D86" s="8"/>
      <c r="E86" s="8"/>
      <c r="F86" s="8"/>
    </row>
    <row r="87" spans="1:6" s="9" customFormat="1" hidden="1" x14ac:dyDescent="0.35">
      <c r="A87" s="8"/>
      <c r="B87" s="8"/>
      <c r="C87" s="8"/>
      <c r="D87" s="8"/>
      <c r="E87" s="8"/>
      <c r="F87" s="8"/>
    </row>
    <row r="88" spans="1:6" s="9" customFormat="1" hidden="1" x14ac:dyDescent="0.35">
      <c r="A88" s="8"/>
      <c r="B88" s="8"/>
      <c r="C88" s="8"/>
      <c r="D88" s="8"/>
      <c r="E88" s="8"/>
      <c r="F88" s="8"/>
    </row>
    <row r="89" spans="1:6" s="9" customFormat="1" hidden="1" x14ac:dyDescent="0.35">
      <c r="A89" s="8"/>
      <c r="B89" s="8"/>
      <c r="C89" s="8"/>
      <c r="D89" s="8"/>
      <c r="E89" s="8"/>
      <c r="F89" s="8"/>
    </row>
    <row r="90" spans="1:6" s="9" customFormat="1" hidden="1" x14ac:dyDescent="0.35">
      <c r="A90" s="8"/>
      <c r="B90" s="8"/>
      <c r="C90" s="8"/>
      <c r="D90" s="8"/>
      <c r="E90" s="8"/>
      <c r="F90" s="8"/>
    </row>
    <row r="91" spans="1:6" s="9" customFormat="1" hidden="1" x14ac:dyDescent="0.35">
      <c r="A91" s="8"/>
      <c r="B91" s="8"/>
      <c r="C91" s="8"/>
      <c r="D91" s="8"/>
      <c r="E91" s="8"/>
      <c r="F91" s="8"/>
    </row>
    <row r="92" spans="1:6" s="9" customFormat="1" hidden="1" x14ac:dyDescent="0.35">
      <c r="A92" s="8"/>
      <c r="B92" s="8"/>
      <c r="C92" s="8"/>
      <c r="D92" s="8"/>
      <c r="E92" s="8"/>
      <c r="F92" s="8"/>
    </row>
    <row r="93" spans="1:6" s="9" customFormat="1" hidden="1" x14ac:dyDescent="0.35">
      <c r="A93" s="8"/>
      <c r="B93" s="8"/>
      <c r="C93" s="8"/>
      <c r="D93" s="8"/>
      <c r="E93" s="8"/>
      <c r="F93" s="8"/>
    </row>
    <row r="94" spans="1:6" s="9" customFormat="1" hidden="1" x14ac:dyDescent="0.35">
      <c r="A94" s="8"/>
      <c r="B94" s="8"/>
      <c r="C94" s="8"/>
      <c r="D94" s="8"/>
      <c r="E94" s="8"/>
      <c r="F94" s="8"/>
    </row>
    <row r="95" spans="1:6" s="9" customFormat="1" hidden="1" x14ac:dyDescent="0.35">
      <c r="A95" s="8"/>
      <c r="B95" s="8"/>
      <c r="C95" s="8"/>
      <c r="D95" s="8"/>
      <c r="E95" s="8"/>
      <c r="F95" s="8"/>
    </row>
    <row r="96" spans="1:6" s="9" customFormat="1" hidden="1" x14ac:dyDescent="0.35">
      <c r="A96" s="8"/>
      <c r="B96" s="8"/>
      <c r="C96" s="8"/>
      <c r="D96" s="8"/>
      <c r="E96" s="8"/>
      <c r="F96" s="8"/>
    </row>
    <row r="97" spans="1:6" s="9" customFormat="1" hidden="1" x14ac:dyDescent="0.35">
      <c r="A97" s="8"/>
      <c r="B97" s="8"/>
      <c r="C97" s="8"/>
      <c r="D97" s="8"/>
      <c r="E97" s="8"/>
      <c r="F97" s="8"/>
    </row>
    <row r="98" spans="1:6" s="9" customFormat="1" hidden="1" x14ac:dyDescent="0.35">
      <c r="A98" s="8"/>
      <c r="B98" s="8"/>
      <c r="C98" s="8"/>
      <c r="D98" s="8"/>
      <c r="E98" s="8"/>
      <c r="F98" s="8"/>
    </row>
    <row r="99" spans="1:6" s="9" customFormat="1" hidden="1" x14ac:dyDescent="0.35">
      <c r="A99" s="8"/>
      <c r="B99" s="8"/>
      <c r="C99" s="8"/>
      <c r="D99" s="8"/>
      <c r="E99" s="8"/>
      <c r="F99" s="8"/>
    </row>
    <row r="100" spans="1:6" s="9" customFormat="1" hidden="1" x14ac:dyDescent="0.35">
      <c r="A100" s="8"/>
      <c r="B100" s="8"/>
      <c r="C100" s="8"/>
      <c r="D100" s="8"/>
      <c r="E100" s="8"/>
      <c r="F100" s="8"/>
    </row>
    <row r="101" spans="1:6" s="9" customFormat="1" hidden="1" x14ac:dyDescent="0.35">
      <c r="A101" s="8"/>
      <c r="B101" s="8"/>
      <c r="C101" s="8"/>
      <c r="D101" s="8"/>
      <c r="E101" s="8"/>
      <c r="F101" s="8"/>
    </row>
    <row r="102" spans="1:6" s="9" customFormat="1" hidden="1" x14ac:dyDescent="0.35">
      <c r="A102" s="8"/>
      <c r="B102" s="8"/>
      <c r="C102" s="8"/>
      <c r="D102" s="8"/>
      <c r="E102" s="8"/>
      <c r="F102" s="8"/>
    </row>
    <row r="103" spans="1:6" s="9" customFormat="1" hidden="1" x14ac:dyDescent="0.35">
      <c r="A103" s="8"/>
      <c r="B103" s="8"/>
      <c r="C103" s="8"/>
      <c r="D103" s="8"/>
      <c r="E103" s="8"/>
      <c r="F103" s="8"/>
    </row>
    <row r="104" spans="1:6" s="9" customFormat="1" hidden="1" x14ac:dyDescent="0.35">
      <c r="A104" s="8"/>
      <c r="B104" s="8"/>
      <c r="C104" s="8"/>
      <c r="D104" s="8"/>
      <c r="E104" s="8"/>
      <c r="F104" s="8"/>
    </row>
    <row r="105" spans="1:6" s="9" customFormat="1" hidden="1" x14ac:dyDescent="0.35">
      <c r="A105" s="8"/>
      <c r="B105" s="8"/>
      <c r="C105" s="8"/>
      <c r="D105" s="8"/>
      <c r="E105" s="8"/>
      <c r="F105" s="8"/>
    </row>
    <row r="106" spans="1:6" s="9" customFormat="1" hidden="1" x14ac:dyDescent="0.35">
      <c r="A106" s="8"/>
      <c r="B106" s="8"/>
      <c r="C106" s="8"/>
      <c r="D106" s="8"/>
      <c r="E106" s="8"/>
      <c r="F106" s="8"/>
    </row>
    <row r="107" spans="1:6" s="9" customFormat="1" hidden="1" x14ac:dyDescent="0.35">
      <c r="A107" s="8"/>
      <c r="B107" s="8"/>
      <c r="C107" s="8"/>
      <c r="D107" s="8"/>
      <c r="E107" s="8"/>
      <c r="F107" s="8"/>
    </row>
    <row r="108" spans="1:6" s="9" customFormat="1" hidden="1" x14ac:dyDescent="0.35">
      <c r="A108" s="8"/>
      <c r="B108" s="8"/>
      <c r="C108" s="8"/>
      <c r="D108" s="8"/>
      <c r="E108" s="8"/>
      <c r="F108" s="8"/>
    </row>
    <row r="109" spans="1:6" s="9" customFormat="1" hidden="1" x14ac:dyDescent="0.35">
      <c r="A109" s="8"/>
      <c r="B109" s="8"/>
      <c r="C109" s="8"/>
      <c r="D109" s="8"/>
      <c r="E109" s="8"/>
      <c r="F109" s="8"/>
    </row>
    <row r="110" spans="1:6" s="9" customFormat="1" hidden="1" x14ac:dyDescent="0.35">
      <c r="A110" s="8"/>
      <c r="B110" s="8"/>
      <c r="C110" s="8"/>
      <c r="D110" s="8"/>
      <c r="E110" s="8"/>
      <c r="F110" s="8"/>
    </row>
    <row r="111" spans="1:6" s="9" customFormat="1" hidden="1" x14ac:dyDescent="0.35">
      <c r="A111" s="8"/>
      <c r="B111" s="8"/>
      <c r="C111" s="8"/>
      <c r="D111" s="8"/>
      <c r="E111" s="8"/>
      <c r="F111" s="8"/>
    </row>
    <row r="112" spans="1:6" s="9" customFormat="1" hidden="1" x14ac:dyDescent="0.35">
      <c r="A112" s="8"/>
      <c r="B112" s="8"/>
      <c r="C112" s="8"/>
      <c r="D112" s="8"/>
      <c r="E112" s="8"/>
      <c r="F112" s="8"/>
    </row>
    <row r="113" spans="1:6" s="9" customFormat="1" hidden="1" x14ac:dyDescent="0.35">
      <c r="A113" s="8"/>
      <c r="B113" s="8"/>
      <c r="C113" s="8"/>
      <c r="D113" s="8"/>
      <c r="E113" s="8"/>
      <c r="F113" s="8"/>
    </row>
    <row r="114" spans="1:6" s="9" customFormat="1" hidden="1" x14ac:dyDescent="0.35">
      <c r="A114" s="8"/>
      <c r="B114" s="8"/>
      <c r="C114" s="8"/>
      <c r="D114" s="8"/>
      <c r="E114" s="8"/>
      <c r="F114" s="8"/>
    </row>
    <row r="115" spans="1:6" s="9" customFormat="1" hidden="1" x14ac:dyDescent="0.35">
      <c r="A115" s="8"/>
      <c r="B115" s="8"/>
      <c r="C115" s="8"/>
      <c r="D115" s="8"/>
      <c r="E115" s="8"/>
      <c r="F115" s="8"/>
    </row>
    <row r="116" spans="1:6" s="9" customFormat="1" hidden="1" x14ac:dyDescent="0.35">
      <c r="A116" s="8"/>
      <c r="B116" s="8"/>
      <c r="C116" s="8"/>
      <c r="D116" s="8"/>
      <c r="E116" s="8"/>
      <c r="F116" s="8"/>
    </row>
    <row r="117" spans="1:6" s="9" customFormat="1" hidden="1" x14ac:dyDescent="0.35">
      <c r="A117" s="8"/>
      <c r="B117" s="8"/>
      <c r="C117" s="8"/>
      <c r="D117" s="8"/>
      <c r="E117" s="8"/>
      <c r="F117" s="8"/>
    </row>
    <row r="118" spans="1:6" s="9" customFormat="1" hidden="1" x14ac:dyDescent="0.35">
      <c r="A118" s="8"/>
      <c r="B118" s="8"/>
      <c r="C118" s="8"/>
      <c r="D118" s="8"/>
      <c r="E118" s="8"/>
      <c r="F118" s="8"/>
    </row>
    <row r="119" spans="1:6" s="9" customFormat="1" hidden="1" x14ac:dyDescent="0.35">
      <c r="A119" s="8"/>
      <c r="B119" s="8"/>
      <c r="C119" s="8"/>
      <c r="D119" s="8"/>
      <c r="E119" s="8"/>
      <c r="F119" s="8"/>
    </row>
    <row r="120" spans="1:6" s="9" customFormat="1" hidden="1" x14ac:dyDescent="0.35">
      <c r="A120" s="8"/>
      <c r="B120" s="8"/>
      <c r="C120" s="8"/>
      <c r="D120" s="8"/>
      <c r="E120" s="8"/>
      <c r="F120" s="8"/>
    </row>
    <row r="121" spans="1:6" s="9" customFormat="1" hidden="1" x14ac:dyDescent="0.35">
      <c r="A121" s="8"/>
      <c r="B121" s="8"/>
      <c r="C121" s="8"/>
      <c r="D121" s="8"/>
      <c r="E121" s="8"/>
      <c r="F121" s="8"/>
    </row>
    <row r="122" spans="1:6" s="9" customFormat="1" hidden="1" x14ac:dyDescent="0.35">
      <c r="A122" s="8"/>
      <c r="B122" s="8"/>
      <c r="C122" s="8"/>
      <c r="D122" s="8"/>
      <c r="E122" s="8"/>
      <c r="F122" s="8"/>
    </row>
    <row r="123" spans="1:6" s="9" customFormat="1" hidden="1" x14ac:dyDescent="0.35">
      <c r="A123" s="8"/>
      <c r="B123" s="8"/>
      <c r="C123" s="8"/>
      <c r="D123" s="8"/>
      <c r="E123" s="8"/>
      <c r="F123" s="8"/>
    </row>
    <row r="124" spans="1:6" s="9" customFormat="1" hidden="1" x14ac:dyDescent="0.35">
      <c r="A124" s="8"/>
      <c r="B124" s="8"/>
      <c r="C124" s="8"/>
      <c r="D124" s="8"/>
      <c r="E124" s="8"/>
      <c r="F124" s="8"/>
    </row>
    <row r="125" spans="1:6" s="9" customFormat="1" hidden="1" x14ac:dyDescent="0.35">
      <c r="A125" s="8"/>
      <c r="B125" s="8"/>
      <c r="C125" s="8"/>
      <c r="D125" s="8"/>
      <c r="E125" s="8"/>
      <c r="F125" s="8"/>
    </row>
    <row r="126" spans="1:6" s="9" customFormat="1" hidden="1" x14ac:dyDescent="0.35">
      <c r="A126" s="8"/>
      <c r="B126" s="8"/>
      <c r="C126" s="8"/>
      <c r="D126" s="8"/>
      <c r="E126" s="8"/>
      <c r="F126" s="8"/>
    </row>
    <row r="127" spans="1:6" s="9" customFormat="1" hidden="1" x14ac:dyDescent="0.35">
      <c r="A127" s="8"/>
      <c r="B127" s="8"/>
      <c r="C127" s="8"/>
      <c r="D127" s="8"/>
      <c r="E127" s="8"/>
      <c r="F127" s="8"/>
    </row>
    <row r="128" spans="1:6" s="9" customFormat="1" hidden="1" x14ac:dyDescent="0.35">
      <c r="A128" s="8"/>
      <c r="B128" s="8"/>
      <c r="C128" s="8"/>
      <c r="D128" s="8"/>
      <c r="E128" s="8"/>
      <c r="F128" s="8"/>
    </row>
    <row r="129" spans="1:6" s="9" customFormat="1" hidden="1" x14ac:dyDescent="0.35">
      <c r="A129" s="8"/>
      <c r="B129" s="8"/>
      <c r="C129" s="8"/>
      <c r="D129" s="8"/>
      <c r="E129" s="8"/>
      <c r="F129" s="8"/>
    </row>
    <row r="130" spans="1:6" s="9" customFormat="1" hidden="1" x14ac:dyDescent="0.35">
      <c r="A130" s="8"/>
      <c r="B130" s="8"/>
      <c r="C130" s="8"/>
      <c r="D130" s="8"/>
      <c r="E130" s="8"/>
      <c r="F130" s="8"/>
    </row>
    <row r="131" spans="1:6" s="9" customFormat="1" hidden="1" x14ac:dyDescent="0.35">
      <c r="A131" s="8"/>
      <c r="B131" s="8"/>
      <c r="C131" s="8"/>
      <c r="D131" s="8"/>
      <c r="E131" s="8"/>
      <c r="F131" s="8"/>
    </row>
    <row r="132" spans="1:6" s="9" customFormat="1" hidden="1" x14ac:dyDescent="0.35">
      <c r="A132" s="8"/>
      <c r="B132" s="8"/>
      <c r="C132" s="8"/>
      <c r="D132" s="8"/>
      <c r="E132" s="8"/>
      <c r="F132" s="8"/>
    </row>
    <row r="133" spans="1:6" s="9" customFormat="1" hidden="1" x14ac:dyDescent="0.35">
      <c r="A133" s="8"/>
      <c r="B133" s="8"/>
      <c r="C133" s="8"/>
      <c r="D133" s="8"/>
      <c r="E133" s="8"/>
      <c r="F133" s="8"/>
    </row>
    <row r="134" spans="1:6" s="9" customFormat="1" hidden="1" x14ac:dyDescent="0.35">
      <c r="A134" s="8"/>
      <c r="B134" s="8"/>
      <c r="C134" s="8"/>
      <c r="D134" s="8"/>
      <c r="E134" s="8"/>
      <c r="F134" s="8"/>
    </row>
    <row r="135" spans="1:6" s="9" customFormat="1" hidden="1" x14ac:dyDescent="0.35">
      <c r="A135" s="8"/>
      <c r="B135" s="8"/>
      <c r="C135" s="8"/>
      <c r="D135" s="8"/>
      <c r="E135" s="8"/>
      <c r="F135" s="8"/>
    </row>
    <row r="136" spans="1:6" s="9" customFormat="1" hidden="1" x14ac:dyDescent="0.35">
      <c r="A136" s="8"/>
      <c r="B136" s="8"/>
      <c r="C136" s="8"/>
      <c r="D136" s="8"/>
      <c r="E136" s="8"/>
      <c r="F136" s="8"/>
    </row>
    <row r="137" spans="1:6" s="9" customFormat="1" hidden="1" x14ac:dyDescent="0.35">
      <c r="A137" s="8"/>
      <c r="B137" s="8"/>
      <c r="C137" s="8"/>
      <c r="D137" s="8"/>
      <c r="E137" s="8"/>
      <c r="F137" s="8"/>
    </row>
    <row r="138" spans="1:6" s="9" customFormat="1" hidden="1" x14ac:dyDescent="0.35">
      <c r="A138" s="8"/>
      <c r="B138" s="8"/>
      <c r="C138" s="8"/>
      <c r="D138" s="8"/>
      <c r="E138" s="8"/>
      <c r="F138" s="8"/>
    </row>
    <row r="139" spans="1:6" s="9" customFormat="1" hidden="1" x14ac:dyDescent="0.35">
      <c r="A139" s="8"/>
      <c r="B139" s="8"/>
      <c r="C139" s="8"/>
      <c r="D139" s="8"/>
      <c r="E139" s="8"/>
      <c r="F139" s="8"/>
    </row>
    <row r="140" spans="1:6" s="9" customFormat="1" hidden="1" x14ac:dyDescent="0.35">
      <c r="A140" s="8"/>
      <c r="B140" s="8"/>
      <c r="C140" s="8"/>
      <c r="D140" s="8"/>
      <c r="E140" s="8"/>
      <c r="F140" s="8"/>
    </row>
    <row r="141" spans="1:6" s="9" customFormat="1" hidden="1" x14ac:dyDescent="0.35">
      <c r="A141" s="8"/>
      <c r="B141" s="8"/>
      <c r="C141" s="8"/>
      <c r="D141" s="8"/>
      <c r="E141" s="8"/>
      <c r="F141" s="8"/>
    </row>
    <row r="142" spans="1:6" s="9" customFormat="1" hidden="1" x14ac:dyDescent="0.35">
      <c r="A142" s="8"/>
      <c r="B142" s="8"/>
      <c r="C142" s="8"/>
      <c r="D142" s="8"/>
      <c r="E142" s="8"/>
      <c r="F142" s="8"/>
    </row>
    <row r="143" spans="1:6" s="9" customFormat="1" hidden="1" x14ac:dyDescent="0.35">
      <c r="A143" s="8"/>
      <c r="B143" s="8"/>
      <c r="C143" s="8"/>
      <c r="D143" s="8"/>
      <c r="E143" s="8"/>
      <c r="F143" s="8"/>
    </row>
    <row r="144" spans="1:6" s="9" customFormat="1" hidden="1" x14ac:dyDescent="0.35">
      <c r="A144" s="8"/>
      <c r="B144" s="8"/>
      <c r="C144" s="8"/>
      <c r="D144" s="8"/>
      <c r="E144" s="8"/>
      <c r="F144" s="8"/>
    </row>
    <row r="145" spans="1:6" s="9" customFormat="1" hidden="1" x14ac:dyDescent="0.35">
      <c r="A145" s="8"/>
      <c r="B145" s="8"/>
      <c r="C145" s="8"/>
      <c r="D145" s="8"/>
      <c r="E145" s="8"/>
      <c r="F145" s="8"/>
    </row>
    <row r="146" spans="1:6" s="9" customFormat="1" hidden="1" x14ac:dyDescent="0.35">
      <c r="A146" s="8"/>
      <c r="B146" s="8"/>
      <c r="C146" s="8"/>
      <c r="D146" s="8"/>
      <c r="E146" s="8"/>
      <c r="F146" s="8"/>
    </row>
    <row r="147" spans="1:6" s="9" customFormat="1" hidden="1" x14ac:dyDescent="0.35">
      <c r="A147" s="8"/>
      <c r="B147" s="8"/>
      <c r="C147" s="8"/>
      <c r="D147" s="8"/>
      <c r="E147" s="8"/>
      <c r="F147" s="8"/>
    </row>
    <row r="148" spans="1:6" s="9" customFormat="1" hidden="1" x14ac:dyDescent="0.35">
      <c r="A148" s="8"/>
      <c r="B148" s="8"/>
      <c r="C148" s="8"/>
      <c r="D148" s="8"/>
      <c r="E148" s="8"/>
      <c r="F148" s="8"/>
    </row>
    <row r="149" spans="1:6" s="9" customFormat="1" hidden="1" x14ac:dyDescent="0.35">
      <c r="A149" s="8"/>
      <c r="B149" s="8"/>
      <c r="C149" s="8"/>
      <c r="D149" s="8"/>
      <c r="E149" s="8"/>
      <c r="F149" s="8"/>
    </row>
    <row r="150" spans="1:6" s="9" customFormat="1" hidden="1" x14ac:dyDescent="0.35">
      <c r="A150" s="8"/>
      <c r="B150" s="8"/>
      <c r="C150" s="8"/>
      <c r="D150" s="8"/>
      <c r="E150" s="8"/>
      <c r="F150" s="8"/>
    </row>
    <row r="151" spans="1:6" s="9" customFormat="1" hidden="1" x14ac:dyDescent="0.35">
      <c r="A151" s="8"/>
      <c r="B151" s="8"/>
      <c r="C151" s="8"/>
      <c r="D151" s="8"/>
      <c r="E151" s="8"/>
      <c r="F151" s="8"/>
    </row>
    <row r="152" spans="1:6" s="9" customFormat="1" hidden="1" x14ac:dyDescent="0.35">
      <c r="A152" s="8"/>
      <c r="B152" s="8"/>
      <c r="C152" s="8"/>
      <c r="D152" s="8"/>
      <c r="E152" s="8"/>
      <c r="F152" s="8"/>
    </row>
  </sheetData>
  <sheetProtection algorithmName="SHA-512" hashValue="ULFdR6B29Bxs/1/dBiaCiiMsfkteh7nFnFNHkpru5PvynfmbSBBOvG0KiOT2+MScgonG2QvqGH2PkWAvoloLLA==" saltValue="FEI2/6+jNznZYQibfhogOA==" spinCount="100000" sheet="1" objects="1" scenarios="1"/>
  <sortState xmlns:xlrd2="http://schemas.microsoft.com/office/spreadsheetml/2017/richdata2" ref="A6:G49">
    <sortCondition ref="D6:D49"/>
  </sortState>
  <mergeCells count="2">
    <mergeCell ref="A2:B2"/>
    <mergeCell ref="A3:B3"/>
  </mergeCells>
  <conditionalFormatting sqref="A21">
    <cfRule type="duplicateValues" dxfId="5" priority="3"/>
  </conditionalFormatting>
  <conditionalFormatting sqref="A22:A32">
    <cfRule type="duplicateValues" dxfId="4" priority="2"/>
  </conditionalFormatting>
  <conditionalFormatting sqref="A33:A39">
    <cfRule type="duplicateValues" dxfId="3" priority="4"/>
  </conditionalFormatting>
  <conditionalFormatting sqref="A40">
    <cfRule type="duplicateValues" dxfId="2" priority="1"/>
  </conditionalFormatting>
  <conditionalFormatting sqref="A41">
    <cfRule type="duplicateValues" dxfId="1" priority="7"/>
  </conditionalFormatting>
  <conditionalFormatting sqref="A42:A44">
    <cfRule type="duplicateValues" dxfId="0" priority="5"/>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166D7-874F-4024-BA27-9A0313D55A69}">
  <sheetPr>
    <tabColor rgb="FF5A6DF8"/>
  </sheetPr>
  <dimension ref="A1:F165"/>
  <sheetViews>
    <sheetView topLeftCell="B2" workbookViewId="0">
      <selection activeCell="F46" sqref="F5:F46"/>
    </sheetView>
  </sheetViews>
  <sheetFormatPr defaultColWidth="0" defaultRowHeight="14.5" zeroHeight="1" x14ac:dyDescent="0.35"/>
  <cols>
    <col min="1" max="1" width="44.7265625" bestFit="1" customWidth="1"/>
    <col min="2" max="2" width="61" bestFit="1" customWidth="1"/>
    <col min="3" max="3" width="55.453125" customWidth="1"/>
    <col min="4" max="4" width="33.1796875" customWidth="1"/>
    <col min="5" max="5" width="13.54296875" customWidth="1"/>
    <col min="6" max="6" width="39.453125" style="29" customWidth="1"/>
  </cols>
  <sheetData>
    <row r="1" spans="1:6" s="33" customFormat="1" ht="21" x14ac:dyDescent="0.5">
      <c r="A1" s="88" t="s">
        <v>787</v>
      </c>
      <c r="B1" s="88"/>
      <c r="C1" s="34"/>
      <c r="D1" s="34"/>
      <c r="E1" s="34"/>
    </row>
    <row r="2" spans="1:6" s="33" customFormat="1" ht="74.150000000000006" customHeight="1" x14ac:dyDescent="0.35">
      <c r="A2" s="89" t="s">
        <v>788</v>
      </c>
      <c r="B2" s="89"/>
      <c r="C2" s="34"/>
      <c r="D2" s="34"/>
      <c r="E2" s="34"/>
    </row>
    <row r="3" spans="1:6" s="22" customFormat="1" ht="50.15" customHeight="1" x14ac:dyDescent="0.35">
      <c r="A3" s="22" t="s">
        <v>0</v>
      </c>
      <c r="B3" s="22" t="s">
        <v>1</v>
      </c>
      <c r="C3" s="22" t="s">
        <v>2</v>
      </c>
      <c r="D3" s="22" t="s">
        <v>3</v>
      </c>
      <c r="E3" s="22" t="s">
        <v>4</v>
      </c>
      <c r="F3" s="22" t="s">
        <v>629</v>
      </c>
    </row>
    <row r="4" spans="1:6" s="25" customFormat="1" x14ac:dyDescent="0.35">
      <c r="F4" s="27"/>
    </row>
    <row r="5" spans="1:6" s="26" customFormat="1" ht="17.649999999999999" customHeight="1" x14ac:dyDescent="0.35">
      <c r="A5" s="26" t="s">
        <v>30</v>
      </c>
      <c r="B5" s="26" t="s">
        <v>28</v>
      </c>
      <c r="C5" s="26" t="s">
        <v>695</v>
      </c>
      <c r="D5" s="26" t="s">
        <v>11</v>
      </c>
      <c r="E5" s="26" t="s">
        <v>12</v>
      </c>
      <c r="F5" s="26" t="s">
        <v>631</v>
      </c>
    </row>
    <row r="6" spans="1:6" s="26" customFormat="1" x14ac:dyDescent="0.35">
      <c r="A6" s="26" t="s">
        <v>362</v>
      </c>
      <c r="B6" s="26" t="s">
        <v>363</v>
      </c>
      <c r="C6" s="26" t="s">
        <v>700</v>
      </c>
      <c r="D6" s="26" t="s">
        <v>11</v>
      </c>
      <c r="E6" s="26" t="s">
        <v>12</v>
      </c>
      <c r="F6" s="26" t="s">
        <v>631</v>
      </c>
    </row>
    <row r="7" spans="1:6" s="26" customFormat="1" x14ac:dyDescent="0.35">
      <c r="A7" s="26" t="s">
        <v>782</v>
      </c>
      <c r="B7" s="26" t="s">
        <v>755</v>
      </c>
      <c r="C7" s="26" t="s">
        <v>783</v>
      </c>
      <c r="D7" s="26" t="s">
        <v>11</v>
      </c>
      <c r="E7" s="26" t="s">
        <v>12</v>
      </c>
      <c r="F7" s="26" t="s">
        <v>631</v>
      </c>
    </row>
    <row r="8" spans="1:6" s="26" customFormat="1" x14ac:dyDescent="0.35">
      <c r="A8" s="26" t="s">
        <v>770</v>
      </c>
      <c r="B8" s="26" t="s">
        <v>28</v>
      </c>
      <c r="C8" s="26" t="s">
        <v>695</v>
      </c>
      <c r="D8" s="26" t="s">
        <v>11</v>
      </c>
      <c r="E8" s="26" t="s">
        <v>12</v>
      </c>
      <c r="F8" s="26" t="s">
        <v>669</v>
      </c>
    </row>
    <row r="9" spans="1:6" s="26" customFormat="1" x14ac:dyDescent="0.35">
      <c r="A9" s="26" t="s">
        <v>630</v>
      </c>
      <c r="B9" s="26" t="s">
        <v>62</v>
      </c>
      <c r="C9" s="26" t="s">
        <v>59</v>
      </c>
      <c r="D9" s="26" t="s">
        <v>49</v>
      </c>
      <c r="E9" s="26" t="s">
        <v>12</v>
      </c>
      <c r="F9" s="26" t="s">
        <v>631</v>
      </c>
    </row>
    <row r="10" spans="1:6" s="26" customFormat="1" x14ac:dyDescent="0.35">
      <c r="A10" s="26" t="s">
        <v>61</v>
      </c>
      <c r="B10" s="26" t="s">
        <v>62</v>
      </c>
      <c r="C10" s="26" t="s">
        <v>59</v>
      </c>
      <c r="D10" s="26" t="s">
        <v>49</v>
      </c>
      <c r="E10" s="26" t="s">
        <v>12</v>
      </c>
      <c r="F10" s="26" t="s">
        <v>631</v>
      </c>
    </row>
    <row r="11" spans="1:6" s="26" customFormat="1" x14ac:dyDescent="0.35">
      <c r="A11" s="26" t="s">
        <v>365</v>
      </c>
      <c r="B11" s="26" t="s">
        <v>62</v>
      </c>
      <c r="C11" s="26" t="s">
        <v>59</v>
      </c>
      <c r="D11" s="26" t="s">
        <v>49</v>
      </c>
      <c r="E11" s="26" t="s">
        <v>12</v>
      </c>
      <c r="F11" s="26" t="s">
        <v>631</v>
      </c>
    </row>
    <row r="12" spans="1:6" s="26" customFormat="1" x14ac:dyDescent="0.35">
      <c r="A12" s="26" t="s">
        <v>722</v>
      </c>
      <c r="B12" s="26" t="s">
        <v>73</v>
      </c>
      <c r="C12" s="26" t="s">
        <v>779</v>
      </c>
      <c r="D12" s="26" t="s">
        <v>49</v>
      </c>
      <c r="E12" s="26" t="s">
        <v>12</v>
      </c>
      <c r="F12" s="26" t="s">
        <v>669</v>
      </c>
    </row>
    <row r="13" spans="1:6" s="26" customFormat="1" x14ac:dyDescent="0.35">
      <c r="A13" s="26" t="s">
        <v>780</v>
      </c>
      <c r="B13" s="26" t="s">
        <v>78</v>
      </c>
      <c r="C13" s="26" t="s">
        <v>729</v>
      </c>
      <c r="D13" s="26" t="s">
        <v>49</v>
      </c>
      <c r="E13" s="26" t="s">
        <v>12</v>
      </c>
      <c r="F13" s="26" t="s">
        <v>669</v>
      </c>
    </row>
    <row r="14" spans="1:6" s="26" customFormat="1" x14ac:dyDescent="0.35">
      <c r="A14" s="26" t="s">
        <v>781</v>
      </c>
      <c r="B14" s="26" t="s">
        <v>62</v>
      </c>
      <c r="C14" s="26" t="s">
        <v>59</v>
      </c>
      <c r="D14" s="26" t="s">
        <v>49</v>
      </c>
      <c r="E14" s="26" t="s">
        <v>12</v>
      </c>
      <c r="F14" s="26" t="s">
        <v>669</v>
      </c>
    </row>
    <row r="15" spans="1:6" s="26" customFormat="1" x14ac:dyDescent="0.35">
      <c r="A15" s="26" t="s">
        <v>643</v>
      </c>
      <c r="B15" s="26" t="s">
        <v>150</v>
      </c>
      <c r="C15" s="26" t="s">
        <v>701</v>
      </c>
      <c r="D15" s="26" t="s">
        <v>99</v>
      </c>
      <c r="E15" s="26" t="s">
        <v>12</v>
      </c>
      <c r="F15" s="26" t="s">
        <v>631</v>
      </c>
    </row>
    <row r="16" spans="1:6" s="26" customFormat="1" x14ac:dyDescent="0.35">
      <c r="A16" s="26" t="s">
        <v>129</v>
      </c>
      <c r="B16" s="26" t="s">
        <v>130</v>
      </c>
      <c r="C16" s="26" t="s">
        <v>131</v>
      </c>
      <c r="D16" s="26" t="s">
        <v>99</v>
      </c>
      <c r="E16" s="26" t="s">
        <v>12</v>
      </c>
      <c r="F16" s="26" t="s">
        <v>631</v>
      </c>
    </row>
    <row r="17" spans="1:6" s="26" customFormat="1" x14ac:dyDescent="0.35">
      <c r="A17" s="26" t="s">
        <v>132</v>
      </c>
      <c r="B17" s="26" t="s">
        <v>130</v>
      </c>
      <c r="C17" s="26" t="s">
        <v>131</v>
      </c>
      <c r="D17" s="26" t="s">
        <v>99</v>
      </c>
      <c r="E17" s="26" t="s">
        <v>12</v>
      </c>
      <c r="F17" s="26" t="s">
        <v>631</v>
      </c>
    </row>
    <row r="18" spans="1:6" s="26" customFormat="1" x14ac:dyDescent="0.35">
      <c r="A18" s="26" t="s">
        <v>368</v>
      </c>
      <c r="B18" s="26" t="s">
        <v>369</v>
      </c>
      <c r="C18" s="26" t="s">
        <v>698</v>
      </c>
      <c r="D18" s="26" t="s">
        <v>99</v>
      </c>
      <c r="E18" s="26" t="s">
        <v>12</v>
      </c>
      <c r="F18" s="26" t="s">
        <v>631</v>
      </c>
    </row>
    <row r="19" spans="1:6" s="26" customFormat="1" x14ac:dyDescent="0.35">
      <c r="A19" s="26" t="s">
        <v>640</v>
      </c>
      <c r="B19" s="26" t="s">
        <v>369</v>
      </c>
      <c r="C19" s="26" t="s">
        <v>698</v>
      </c>
      <c r="D19" s="26" t="s">
        <v>99</v>
      </c>
      <c r="E19" s="26" t="s">
        <v>12</v>
      </c>
      <c r="F19" s="26" t="s">
        <v>631</v>
      </c>
    </row>
    <row r="20" spans="1:6" s="26" customFormat="1" x14ac:dyDescent="0.35">
      <c r="A20" s="26" t="s">
        <v>100</v>
      </c>
      <c r="B20" s="26" t="s">
        <v>97</v>
      </c>
      <c r="C20" s="26" t="s">
        <v>705</v>
      </c>
      <c r="D20" s="26" t="s">
        <v>99</v>
      </c>
      <c r="E20" s="26" t="s">
        <v>12</v>
      </c>
      <c r="F20" s="26" t="s">
        <v>631</v>
      </c>
    </row>
    <row r="21" spans="1:6" s="26" customFormat="1" x14ac:dyDescent="0.35">
      <c r="A21" s="26" t="s">
        <v>642</v>
      </c>
      <c r="B21" s="26" t="s">
        <v>97</v>
      </c>
      <c r="C21" s="26" t="s">
        <v>784</v>
      </c>
      <c r="D21" s="26" t="s">
        <v>99</v>
      </c>
      <c r="E21" s="26" t="s">
        <v>12</v>
      </c>
      <c r="F21" s="26" t="s">
        <v>631</v>
      </c>
    </row>
    <row r="22" spans="1:6" s="26" customFormat="1" x14ac:dyDescent="0.35">
      <c r="A22" s="26" t="s">
        <v>776</v>
      </c>
      <c r="B22" s="26" t="s">
        <v>777</v>
      </c>
      <c r="C22" s="26" t="s">
        <v>746</v>
      </c>
      <c r="D22" s="26" t="s">
        <v>99</v>
      </c>
      <c r="E22" s="26" t="s">
        <v>12</v>
      </c>
      <c r="F22" s="26" t="s">
        <v>669</v>
      </c>
    </row>
    <row r="23" spans="1:6" s="26" customFormat="1" x14ac:dyDescent="0.35">
      <c r="A23" s="26" t="s">
        <v>372</v>
      </c>
      <c r="B23" s="26" t="s">
        <v>188</v>
      </c>
      <c r="C23" s="26" t="s">
        <v>186</v>
      </c>
      <c r="D23" s="26" t="s">
        <v>155</v>
      </c>
      <c r="E23" s="26" t="s">
        <v>12</v>
      </c>
      <c r="F23" s="26" t="s">
        <v>631</v>
      </c>
    </row>
    <row r="24" spans="1:6" s="26" customFormat="1" x14ac:dyDescent="0.35">
      <c r="A24" s="26" t="s">
        <v>176</v>
      </c>
      <c r="B24" s="26" t="s">
        <v>177</v>
      </c>
      <c r="C24" s="26" t="s">
        <v>697</v>
      </c>
      <c r="D24" s="26" t="s">
        <v>155</v>
      </c>
      <c r="E24" s="26" t="s">
        <v>12</v>
      </c>
      <c r="F24" s="26" t="s">
        <v>631</v>
      </c>
    </row>
    <row r="25" spans="1:6" s="26" customFormat="1" x14ac:dyDescent="0.35">
      <c r="A25" s="26" t="s">
        <v>375</v>
      </c>
      <c r="B25" s="26" t="s">
        <v>201</v>
      </c>
      <c r="C25" s="26" t="s">
        <v>195</v>
      </c>
      <c r="D25" s="26" t="s">
        <v>155</v>
      </c>
      <c r="E25" s="26" t="s">
        <v>12</v>
      </c>
      <c r="F25" s="26" t="s">
        <v>631</v>
      </c>
    </row>
    <row r="26" spans="1:6" s="26" customFormat="1" x14ac:dyDescent="0.35">
      <c r="A26" s="26" t="s">
        <v>370</v>
      </c>
      <c r="B26" s="26" t="s">
        <v>171</v>
      </c>
      <c r="C26" s="26" t="s">
        <v>697</v>
      </c>
      <c r="D26" s="26" t="s">
        <v>155</v>
      </c>
      <c r="E26" s="26" t="s">
        <v>12</v>
      </c>
      <c r="F26" s="26" t="s">
        <v>631</v>
      </c>
    </row>
    <row r="27" spans="1:6" s="26" customFormat="1" x14ac:dyDescent="0.35">
      <c r="A27" s="26" t="s">
        <v>785</v>
      </c>
      <c r="B27" s="26" t="s">
        <v>203</v>
      </c>
      <c r="C27" s="26" t="s">
        <v>195</v>
      </c>
      <c r="D27" s="26" t="s">
        <v>155</v>
      </c>
      <c r="E27" s="26" t="s">
        <v>12</v>
      </c>
      <c r="F27" s="26" t="s">
        <v>631</v>
      </c>
    </row>
    <row r="28" spans="1:6" s="26" customFormat="1" x14ac:dyDescent="0.35">
      <c r="A28" s="26" t="s">
        <v>636</v>
      </c>
      <c r="B28" s="26" t="s">
        <v>199</v>
      </c>
      <c r="C28" s="26" t="s">
        <v>195</v>
      </c>
      <c r="D28" s="26" t="s">
        <v>155</v>
      </c>
      <c r="E28" s="26" t="s">
        <v>12</v>
      </c>
      <c r="F28" s="26" t="s">
        <v>631</v>
      </c>
    </row>
    <row r="29" spans="1:6" s="26" customFormat="1" x14ac:dyDescent="0.35">
      <c r="A29" s="26" t="s">
        <v>766</v>
      </c>
      <c r="B29" s="26" t="s">
        <v>778</v>
      </c>
      <c r="C29" s="26" t="s">
        <v>732</v>
      </c>
      <c r="D29" s="26" t="s">
        <v>155</v>
      </c>
      <c r="E29" s="26" t="s">
        <v>12</v>
      </c>
      <c r="F29" s="26" t="s">
        <v>669</v>
      </c>
    </row>
    <row r="30" spans="1:6" s="26" customFormat="1" x14ac:dyDescent="0.35">
      <c r="A30" s="26" t="s">
        <v>208</v>
      </c>
      <c r="B30" s="26" t="s">
        <v>209</v>
      </c>
      <c r="C30" s="26" t="s">
        <v>206</v>
      </c>
      <c r="D30" s="26" t="s">
        <v>207</v>
      </c>
      <c r="E30" s="26" t="s">
        <v>12</v>
      </c>
      <c r="F30" s="26" t="s">
        <v>631</v>
      </c>
    </row>
    <row r="31" spans="1:6" s="26" customFormat="1" x14ac:dyDescent="0.35">
      <c r="A31" s="26" t="s">
        <v>786</v>
      </c>
      <c r="B31" s="26" t="s">
        <v>227</v>
      </c>
      <c r="C31" s="26" t="s">
        <v>758</v>
      </c>
      <c r="D31" s="26" t="s">
        <v>207</v>
      </c>
      <c r="E31" s="26" t="s">
        <v>12</v>
      </c>
      <c r="F31" s="26" t="s">
        <v>631</v>
      </c>
    </row>
    <row r="32" spans="1:6" s="26" customFormat="1" x14ac:dyDescent="0.35">
      <c r="A32" s="26" t="s">
        <v>765</v>
      </c>
      <c r="B32" s="26" t="s">
        <v>230</v>
      </c>
      <c r="C32" s="26" t="s">
        <v>758</v>
      </c>
      <c r="D32" s="26" t="s">
        <v>207</v>
      </c>
      <c r="E32" s="26" t="s">
        <v>12</v>
      </c>
      <c r="F32" s="26" t="s">
        <v>669</v>
      </c>
    </row>
    <row r="33" spans="1:6" s="26" customFormat="1" x14ac:dyDescent="0.35">
      <c r="A33" s="26" t="s">
        <v>641</v>
      </c>
      <c r="B33" s="26" t="s">
        <v>577</v>
      </c>
      <c r="C33" s="26" t="s">
        <v>699</v>
      </c>
      <c r="D33" s="26" t="s">
        <v>254</v>
      </c>
      <c r="E33" s="26" t="s">
        <v>12</v>
      </c>
      <c r="F33" s="26" t="s">
        <v>631</v>
      </c>
    </row>
    <row r="34" spans="1:6" s="26" customFormat="1" x14ac:dyDescent="0.35">
      <c r="A34" s="26" t="s">
        <v>635</v>
      </c>
      <c r="B34" s="26" t="s">
        <v>298</v>
      </c>
      <c r="C34" s="26" t="s">
        <v>295</v>
      </c>
      <c r="D34" s="26" t="s">
        <v>254</v>
      </c>
      <c r="E34" s="26" t="s">
        <v>12</v>
      </c>
      <c r="F34" s="26" t="s">
        <v>631</v>
      </c>
    </row>
    <row r="35" spans="1:6" s="26" customFormat="1" x14ac:dyDescent="0.35">
      <c r="A35" s="26" t="s">
        <v>715</v>
      </c>
      <c r="B35" s="26" t="s">
        <v>256</v>
      </c>
      <c r="C35" s="26" t="s">
        <v>565</v>
      </c>
      <c r="D35" s="26" t="s">
        <v>254</v>
      </c>
      <c r="E35" s="26" t="s">
        <v>12</v>
      </c>
      <c r="F35" s="26" t="s">
        <v>631</v>
      </c>
    </row>
    <row r="36" spans="1:6" s="26" customFormat="1" x14ac:dyDescent="0.35">
      <c r="A36" s="26" t="s">
        <v>255</v>
      </c>
      <c r="B36" s="26" t="s">
        <v>256</v>
      </c>
      <c r="C36" s="26" t="s">
        <v>565</v>
      </c>
      <c r="D36" s="26" t="s">
        <v>254</v>
      </c>
      <c r="E36" s="26" t="s">
        <v>12</v>
      </c>
      <c r="F36" s="26" t="s">
        <v>631</v>
      </c>
    </row>
    <row r="37" spans="1:6" s="26" customFormat="1" x14ac:dyDescent="0.35">
      <c r="A37" s="26" t="s">
        <v>633</v>
      </c>
      <c r="B37" s="26" t="s">
        <v>279</v>
      </c>
      <c r="C37" s="26" t="s">
        <v>277</v>
      </c>
      <c r="D37" s="26" t="s">
        <v>254</v>
      </c>
      <c r="E37" s="26" t="s">
        <v>12</v>
      </c>
      <c r="F37" s="26" t="s">
        <v>631</v>
      </c>
    </row>
    <row r="38" spans="1:6" s="26" customFormat="1" x14ac:dyDescent="0.35">
      <c r="A38" s="26" t="s">
        <v>639</v>
      </c>
      <c r="B38" s="26" t="s">
        <v>332</v>
      </c>
      <c r="C38" s="26" t="s">
        <v>694</v>
      </c>
      <c r="D38" s="26" t="s">
        <v>304</v>
      </c>
      <c r="E38" s="26" t="s">
        <v>12</v>
      </c>
      <c r="F38" s="26" t="s">
        <v>631</v>
      </c>
    </row>
    <row r="39" spans="1:6" s="26" customFormat="1" x14ac:dyDescent="0.35">
      <c r="A39" s="26" t="s">
        <v>301</v>
      </c>
      <c r="B39" s="26" t="s">
        <v>302</v>
      </c>
      <c r="C39" s="26" t="s">
        <v>303</v>
      </c>
      <c r="D39" s="26" t="s">
        <v>304</v>
      </c>
      <c r="E39" s="26" t="s">
        <v>12</v>
      </c>
      <c r="F39" s="26" t="s">
        <v>631</v>
      </c>
    </row>
    <row r="40" spans="1:6" s="26" customFormat="1" x14ac:dyDescent="0.35">
      <c r="A40" s="26" t="s">
        <v>321</v>
      </c>
      <c r="B40" s="26" t="s">
        <v>322</v>
      </c>
      <c r="C40" s="26" t="s">
        <v>311</v>
      </c>
      <c r="D40" s="26" t="s">
        <v>304</v>
      </c>
      <c r="E40" s="26" t="s">
        <v>12</v>
      </c>
      <c r="F40" s="26" t="s">
        <v>631</v>
      </c>
    </row>
    <row r="41" spans="1:6" s="26" customFormat="1" x14ac:dyDescent="0.35">
      <c r="A41" s="26" t="s">
        <v>637</v>
      </c>
      <c r="B41" s="26" t="s">
        <v>313</v>
      </c>
      <c r="C41" s="26" t="s">
        <v>311</v>
      </c>
      <c r="D41" s="26" t="s">
        <v>304</v>
      </c>
      <c r="E41" s="26" t="s">
        <v>12</v>
      </c>
      <c r="F41" s="26" t="s">
        <v>631</v>
      </c>
    </row>
    <row r="42" spans="1:6" s="26" customFormat="1" x14ac:dyDescent="0.35">
      <c r="A42" s="26" t="s">
        <v>382</v>
      </c>
      <c r="B42" s="26" t="s">
        <v>345</v>
      </c>
      <c r="E42" s="26" t="s">
        <v>341</v>
      </c>
      <c r="F42" s="26" t="s">
        <v>631</v>
      </c>
    </row>
    <row r="43" spans="1:6" s="26" customFormat="1" x14ac:dyDescent="0.35">
      <c r="A43" s="26" t="s">
        <v>346</v>
      </c>
      <c r="B43" s="26" t="s">
        <v>345</v>
      </c>
      <c r="E43" s="26" t="s">
        <v>341</v>
      </c>
      <c r="F43" s="26" t="s">
        <v>631</v>
      </c>
    </row>
    <row r="44" spans="1:6" s="26" customFormat="1" x14ac:dyDescent="0.35">
      <c r="A44" s="26" t="s">
        <v>344</v>
      </c>
      <c r="B44" s="26" t="s">
        <v>345</v>
      </c>
      <c r="E44" s="26" t="s">
        <v>341</v>
      </c>
      <c r="F44" s="26" t="s">
        <v>631</v>
      </c>
    </row>
    <row r="45" spans="1:6" s="26" customFormat="1" x14ac:dyDescent="0.35">
      <c r="A45" s="26" t="s">
        <v>343</v>
      </c>
      <c r="B45" s="26" t="s">
        <v>340</v>
      </c>
      <c r="E45" s="26" t="s">
        <v>341</v>
      </c>
      <c r="F45" s="26" t="s">
        <v>631</v>
      </c>
    </row>
    <row r="46" spans="1:6" s="26" customFormat="1" x14ac:dyDescent="0.35">
      <c r="A46" s="26" t="s">
        <v>645</v>
      </c>
      <c r="B46" s="26" t="s">
        <v>340</v>
      </c>
      <c r="E46" s="26" t="s">
        <v>341</v>
      </c>
      <c r="F46" s="26" t="s">
        <v>631</v>
      </c>
    </row>
    <row r="47" spans="1:6" s="26" customFormat="1" hidden="1" x14ac:dyDescent="0.35">
      <c r="F47" s="28"/>
    </row>
    <row r="48" spans="1:6" s="26" customFormat="1" hidden="1" x14ac:dyDescent="0.35">
      <c r="F48" s="28"/>
    </row>
    <row r="49" spans="6:6" s="26" customFormat="1" hidden="1" x14ac:dyDescent="0.35">
      <c r="F49" s="28"/>
    </row>
    <row r="50" spans="6:6" s="26" customFormat="1" hidden="1" x14ac:dyDescent="0.35">
      <c r="F50" s="28"/>
    </row>
    <row r="51" spans="6:6" s="26" customFormat="1" hidden="1" x14ac:dyDescent="0.35">
      <c r="F51" s="28"/>
    </row>
    <row r="52" spans="6:6" s="26" customFormat="1" hidden="1" x14ac:dyDescent="0.35">
      <c r="F52" s="28"/>
    </row>
    <row r="53" spans="6:6" s="26" customFormat="1" hidden="1" x14ac:dyDescent="0.35">
      <c r="F53" s="28"/>
    </row>
    <row r="54" spans="6:6" s="26" customFormat="1" hidden="1" x14ac:dyDescent="0.35">
      <c r="F54" s="28"/>
    </row>
    <row r="55" spans="6:6" s="26" customFormat="1" hidden="1" x14ac:dyDescent="0.35">
      <c r="F55" s="28"/>
    </row>
    <row r="56" spans="6:6" s="26" customFormat="1" hidden="1" x14ac:dyDescent="0.35">
      <c r="F56" s="28"/>
    </row>
    <row r="57" spans="6:6" s="26" customFormat="1" hidden="1" x14ac:dyDescent="0.35">
      <c r="F57" s="28"/>
    </row>
    <row r="58" spans="6:6" s="26" customFormat="1" hidden="1" x14ac:dyDescent="0.35">
      <c r="F58" s="28"/>
    </row>
    <row r="59" spans="6:6" s="26" customFormat="1" hidden="1" x14ac:dyDescent="0.35">
      <c r="F59" s="28"/>
    </row>
    <row r="60" spans="6:6" s="26" customFormat="1" hidden="1" x14ac:dyDescent="0.35">
      <c r="F60" s="28"/>
    </row>
    <row r="61" spans="6:6" s="26" customFormat="1" hidden="1" x14ac:dyDescent="0.35">
      <c r="F61" s="28"/>
    </row>
    <row r="62" spans="6:6" s="26" customFormat="1" hidden="1" x14ac:dyDescent="0.35">
      <c r="F62" s="28"/>
    </row>
    <row r="63" spans="6:6" s="26" customFormat="1" hidden="1" x14ac:dyDescent="0.35">
      <c r="F63" s="28"/>
    </row>
    <row r="64" spans="6:6" s="26" customFormat="1" hidden="1" x14ac:dyDescent="0.35">
      <c r="F64" s="28"/>
    </row>
    <row r="65" spans="6:6" s="26" customFormat="1" hidden="1" x14ac:dyDescent="0.35">
      <c r="F65" s="28"/>
    </row>
    <row r="66" spans="6:6" s="26" customFormat="1" hidden="1" x14ac:dyDescent="0.35">
      <c r="F66" s="28"/>
    </row>
    <row r="67" spans="6:6" s="26" customFormat="1" hidden="1" x14ac:dyDescent="0.35">
      <c r="F67" s="28"/>
    </row>
    <row r="68" spans="6:6" s="26" customFormat="1" hidden="1" x14ac:dyDescent="0.35">
      <c r="F68" s="28"/>
    </row>
    <row r="69" spans="6:6" s="26" customFormat="1" hidden="1" x14ac:dyDescent="0.35">
      <c r="F69" s="28"/>
    </row>
    <row r="70" spans="6:6" s="26" customFormat="1" hidden="1" x14ac:dyDescent="0.35">
      <c r="F70" s="28"/>
    </row>
    <row r="71" spans="6:6" s="26" customFormat="1" hidden="1" x14ac:dyDescent="0.35">
      <c r="F71" s="28"/>
    </row>
    <row r="72" spans="6:6" s="26" customFormat="1" hidden="1" x14ac:dyDescent="0.35">
      <c r="F72" s="28"/>
    </row>
    <row r="73" spans="6:6" s="26" customFormat="1" hidden="1" x14ac:dyDescent="0.35">
      <c r="F73" s="28"/>
    </row>
    <row r="74" spans="6:6" s="26" customFormat="1" hidden="1" x14ac:dyDescent="0.35">
      <c r="F74" s="28"/>
    </row>
    <row r="75" spans="6:6" s="26" customFormat="1" hidden="1" x14ac:dyDescent="0.35">
      <c r="F75" s="28"/>
    </row>
    <row r="76" spans="6:6" s="26" customFormat="1" hidden="1" x14ac:dyDescent="0.35">
      <c r="F76" s="28"/>
    </row>
    <row r="77" spans="6:6" s="26" customFormat="1" hidden="1" x14ac:dyDescent="0.35">
      <c r="F77" s="28"/>
    </row>
    <row r="78" spans="6:6" s="26" customFormat="1" hidden="1" x14ac:dyDescent="0.35">
      <c r="F78" s="28"/>
    </row>
    <row r="79" spans="6:6" s="26" customFormat="1" hidden="1" x14ac:dyDescent="0.35">
      <c r="F79" s="28"/>
    </row>
    <row r="80" spans="6:6" s="26" customFormat="1" hidden="1" x14ac:dyDescent="0.35">
      <c r="F80" s="28"/>
    </row>
    <row r="81" spans="6:6" s="26" customFormat="1" hidden="1" x14ac:dyDescent="0.35">
      <c r="F81" s="28"/>
    </row>
    <row r="82" spans="6:6" s="26" customFormat="1" hidden="1" x14ac:dyDescent="0.35">
      <c r="F82" s="28"/>
    </row>
    <row r="83" spans="6:6" s="26" customFormat="1" hidden="1" x14ac:dyDescent="0.35">
      <c r="F83" s="28"/>
    </row>
    <row r="84" spans="6:6" s="26" customFormat="1" hidden="1" x14ac:dyDescent="0.35">
      <c r="F84" s="28"/>
    </row>
    <row r="85" spans="6:6" s="26" customFormat="1" hidden="1" x14ac:dyDescent="0.35">
      <c r="F85" s="28"/>
    </row>
    <row r="86" spans="6:6" s="26" customFormat="1" hidden="1" x14ac:dyDescent="0.35">
      <c r="F86" s="28"/>
    </row>
    <row r="87" spans="6:6" s="26" customFormat="1" hidden="1" x14ac:dyDescent="0.35">
      <c r="F87" s="28"/>
    </row>
    <row r="88" spans="6:6" s="26" customFormat="1" hidden="1" x14ac:dyDescent="0.35">
      <c r="F88" s="28"/>
    </row>
    <row r="89" spans="6:6" s="26" customFormat="1" hidden="1" x14ac:dyDescent="0.35">
      <c r="F89" s="28"/>
    </row>
    <row r="90" spans="6:6" s="26" customFormat="1" hidden="1" x14ac:dyDescent="0.35">
      <c r="F90" s="28"/>
    </row>
    <row r="91" spans="6:6" s="26" customFormat="1" hidden="1" x14ac:dyDescent="0.35">
      <c r="F91" s="28"/>
    </row>
    <row r="92" spans="6:6" s="26" customFormat="1" hidden="1" x14ac:dyDescent="0.35">
      <c r="F92" s="28"/>
    </row>
    <row r="93" spans="6:6" s="26" customFormat="1" hidden="1" x14ac:dyDescent="0.35">
      <c r="F93" s="28"/>
    </row>
    <row r="94" spans="6:6" s="26" customFormat="1" hidden="1" x14ac:dyDescent="0.35">
      <c r="F94" s="28"/>
    </row>
    <row r="95" spans="6:6" s="26" customFormat="1" hidden="1" x14ac:dyDescent="0.35">
      <c r="F95" s="28"/>
    </row>
    <row r="96" spans="6:6" s="26" customFormat="1" hidden="1" x14ac:dyDescent="0.35">
      <c r="F96" s="28"/>
    </row>
    <row r="97" spans="6:6" s="26" customFormat="1" hidden="1" x14ac:dyDescent="0.35">
      <c r="F97" s="28"/>
    </row>
    <row r="98" spans="6:6" s="26" customFormat="1" hidden="1" x14ac:dyDescent="0.35">
      <c r="F98" s="28"/>
    </row>
    <row r="99" spans="6:6" s="26" customFormat="1" hidden="1" x14ac:dyDescent="0.35">
      <c r="F99" s="28"/>
    </row>
    <row r="100" spans="6:6" s="26" customFormat="1" hidden="1" x14ac:dyDescent="0.35">
      <c r="F100" s="28"/>
    </row>
    <row r="101" spans="6:6" s="26" customFormat="1" hidden="1" x14ac:dyDescent="0.35">
      <c r="F101" s="28"/>
    </row>
    <row r="102" spans="6:6" s="26" customFormat="1" hidden="1" x14ac:dyDescent="0.35">
      <c r="F102" s="28"/>
    </row>
    <row r="103" spans="6:6" s="26" customFormat="1" hidden="1" x14ac:dyDescent="0.35">
      <c r="F103" s="28"/>
    </row>
    <row r="104" spans="6:6" s="26" customFormat="1" hidden="1" x14ac:dyDescent="0.35">
      <c r="F104" s="28"/>
    </row>
    <row r="105" spans="6:6" s="26" customFormat="1" hidden="1" x14ac:dyDescent="0.35">
      <c r="F105" s="28"/>
    </row>
    <row r="106" spans="6:6" s="26" customFormat="1" hidden="1" x14ac:dyDescent="0.35">
      <c r="F106" s="28"/>
    </row>
    <row r="107" spans="6:6" s="26" customFormat="1" hidden="1" x14ac:dyDescent="0.35">
      <c r="F107" s="28"/>
    </row>
    <row r="108" spans="6:6" s="26" customFormat="1" hidden="1" x14ac:dyDescent="0.35">
      <c r="F108" s="28"/>
    </row>
    <row r="109" spans="6:6" s="26" customFormat="1" hidden="1" x14ac:dyDescent="0.35">
      <c r="F109" s="28"/>
    </row>
    <row r="110" spans="6:6" s="26" customFormat="1" hidden="1" x14ac:dyDescent="0.35">
      <c r="F110" s="28"/>
    </row>
    <row r="111" spans="6:6" s="26" customFormat="1" hidden="1" x14ac:dyDescent="0.35">
      <c r="F111" s="28"/>
    </row>
    <row r="112" spans="6:6" s="26" customFormat="1" hidden="1" x14ac:dyDescent="0.35">
      <c r="F112" s="28"/>
    </row>
    <row r="113" spans="6:6" s="26" customFormat="1" hidden="1" x14ac:dyDescent="0.35">
      <c r="F113" s="28"/>
    </row>
    <row r="114" spans="6:6" s="26" customFormat="1" hidden="1" x14ac:dyDescent="0.35">
      <c r="F114" s="28"/>
    </row>
    <row r="115" spans="6:6" s="26" customFormat="1" hidden="1" x14ac:dyDescent="0.35">
      <c r="F115" s="28"/>
    </row>
    <row r="116" spans="6:6" s="26" customFormat="1" hidden="1" x14ac:dyDescent="0.35">
      <c r="F116" s="28"/>
    </row>
    <row r="117" spans="6:6" s="26" customFormat="1" hidden="1" x14ac:dyDescent="0.35">
      <c r="F117" s="28"/>
    </row>
    <row r="118" spans="6:6" s="26" customFormat="1" hidden="1" x14ac:dyDescent="0.35">
      <c r="F118" s="28"/>
    </row>
    <row r="119" spans="6:6" s="26" customFormat="1" hidden="1" x14ac:dyDescent="0.35">
      <c r="F119" s="28"/>
    </row>
    <row r="120" spans="6:6" s="26" customFormat="1" hidden="1" x14ac:dyDescent="0.35">
      <c r="F120" s="28"/>
    </row>
    <row r="121" spans="6:6" s="26" customFormat="1" hidden="1" x14ac:dyDescent="0.35">
      <c r="F121" s="28"/>
    </row>
    <row r="122" spans="6:6" s="26" customFormat="1" hidden="1" x14ac:dyDescent="0.35">
      <c r="F122" s="28"/>
    </row>
    <row r="123" spans="6:6" s="26" customFormat="1" hidden="1" x14ac:dyDescent="0.35">
      <c r="F123" s="28"/>
    </row>
    <row r="124" spans="6:6" s="26" customFormat="1" hidden="1" x14ac:dyDescent="0.35">
      <c r="F124" s="28"/>
    </row>
    <row r="125" spans="6:6" s="26" customFormat="1" hidden="1" x14ac:dyDescent="0.35">
      <c r="F125" s="28"/>
    </row>
    <row r="126" spans="6:6" s="26" customFormat="1" hidden="1" x14ac:dyDescent="0.35">
      <c r="F126" s="28"/>
    </row>
    <row r="127" spans="6:6" s="26" customFormat="1" hidden="1" x14ac:dyDescent="0.35">
      <c r="F127" s="28"/>
    </row>
    <row r="128" spans="6:6" s="26" customFormat="1" hidden="1" x14ac:dyDescent="0.35">
      <c r="F128" s="28"/>
    </row>
    <row r="129" spans="6:6" s="26" customFormat="1" hidden="1" x14ac:dyDescent="0.35">
      <c r="F129" s="28"/>
    </row>
    <row r="130" spans="6:6" s="26" customFormat="1" hidden="1" x14ac:dyDescent="0.35">
      <c r="F130" s="28"/>
    </row>
    <row r="131" spans="6:6" s="26" customFormat="1" hidden="1" x14ac:dyDescent="0.35">
      <c r="F131" s="28"/>
    </row>
    <row r="132" spans="6:6" s="26" customFormat="1" hidden="1" x14ac:dyDescent="0.35">
      <c r="F132" s="28"/>
    </row>
    <row r="133" spans="6:6" s="26" customFormat="1" hidden="1" x14ac:dyDescent="0.35">
      <c r="F133" s="28"/>
    </row>
    <row r="134" spans="6:6" s="26" customFormat="1" hidden="1" x14ac:dyDescent="0.35">
      <c r="F134" s="28"/>
    </row>
    <row r="135" spans="6:6" s="26" customFormat="1" hidden="1" x14ac:dyDescent="0.35">
      <c r="F135" s="28"/>
    </row>
    <row r="136" spans="6:6" s="26" customFormat="1" hidden="1" x14ac:dyDescent="0.35">
      <c r="F136" s="28"/>
    </row>
    <row r="137" spans="6:6" s="26" customFormat="1" hidden="1" x14ac:dyDescent="0.35">
      <c r="F137" s="28"/>
    </row>
    <row r="138" spans="6:6" s="26" customFormat="1" hidden="1" x14ac:dyDescent="0.35">
      <c r="F138" s="28"/>
    </row>
    <row r="139" spans="6:6" s="26" customFormat="1" hidden="1" x14ac:dyDescent="0.35">
      <c r="F139" s="28"/>
    </row>
    <row r="140" spans="6:6" s="26" customFormat="1" hidden="1" x14ac:dyDescent="0.35">
      <c r="F140" s="28"/>
    </row>
    <row r="141" spans="6:6" s="26" customFormat="1" hidden="1" x14ac:dyDescent="0.35">
      <c r="F141" s="28"/>
    </row>
    <row r="142" spans="6:6" s="26" customFormat="1" hidden="1" x14ac:dyDescent="0.35">
      <c r="F142" s="28"/>
    </row>
    <row r="143" spans="6:6" s="26" customFormat="1" hidden="1" x14ac:dyDescent="0.35">
      <c r="F143" s="28"/>
    </row>
    <row r="144" spans="6:6" s="26" customFormat="1" hidden="1" x14ac:dyDescent="0.35">
      <c r="F144" s="28"/>
    </row>
    <row r="145" spans="6:6" s="26" customFormat="1" hidden="1" x14ac:dyDescent="0.35">
      <c r="F145" s="28"/>
    </row>
    <row r="146" spans="6:6" s="26" customFormat="1" hidden="1" x14ac:dyDescent="0.35">
      <c r="F146" s="28"/>
    </row>
    <row r="147" spans="6:6" s="26" customFormat="1" hidden="1" x14ac:dyDescent="0.35">
      <c r="F147" s="28"/>
    </row>
    <row r="148" spans="6:6" s="26" customFormat="1" hidden="1" x14ac:dyDescent="0.35">
      <c r="F148" s="28"/>
    </row>
    <row r="149" spans="6:6" s="26" customFormat="1" hidden="1" x14ac:dyDescent="0.35">
      <c r="F149" s="28"/>
    </row>
    <row r="150" spans="6:6" s="26" customFormat="1" hidden="1" x14ac:dyDescent="0.35">
      <c r="F150" s="28"/>
    </row>
    <row r="151" spans="6:6" s="26" customFormat="1" hidden="1" x14ac:dyDescent="0.35">
      <c r="F151" s="28"/>
    </row>
    <row r="152" spans="6:6" s="26" customFormat="1" hidden="1" x14ac:dyDescent="0.35">
      <c r="F152" s="28"/>
    </row>
    <row r="153" spans="6:6" s="26" customFormat="1" hidden="1" x14ac:dyDescent="0.35">
      <c r="F153" s="28"/>
    </row>
    <row r="154" spans="6:6" s="26" customFormat="1" hidden="1" x14ac:dyDescent="0.35">
      <c r="F154" s="28"/>
    </row>
    <row r="155" spans="6:6" s="26" customFormat="1" hidden="1" x14ac:dyDescent="0.35">
      <c r="F155" s="28"/>
    </row>
    <row r="156" spans="6:6" s="26" customFormat="1" hidden="1" x14ac:dyDescent="0.35">
      <c r="F156" s="28"/>
    </row>
    <row r="157" spans="6:6" s="26" customFormat="1" hidden="1" x14ac:dyDescent="0.35">
      <c r="F157" s="28"/>
    </row>
    <row r="158" spans="6:6" s="26" customFormat="1" hidden="1" x14ac:dyDescent="0.35">
      <c r="F158" s="28"/>
    </row>
    <row r="159" spans="6:6" s="26" customFormat="1" hidden="1" x14ac:dyDescent="0.35">
      <c r="F159" s="28"/>
    </row>
    <row r="160" spans="6:6" s="26" customFormat="1" hidden="1" x14ac:dyDescent="0.35">
      <c r="F160" s="28"/>
    </row>
    <row r="161" spans="6:6" s="26" customFormat="1" hidden="1" x14ac:dyDescent="0.35">
      <c r="F161" s="28"/>
    </row>
    <row r="162" spans="6:6" s="26" customFormat="1" hidden="1" x14ac:dyDescent="0.35">
      <c r="F162" s="28"/>
    </row>
    <row r="163" spans="6:6" s="26" customFormat="1" hidden="1" x14ac:dyDescent="0.35">
      <c r="F163" s="28"/>
    </row>
    <row r="164" spans="6:6" s="26" customFormat="1" hidden="1" x14ac:dyDescent="0.35">
      <c r="F164" s="28"/>
    </row>
    <row r="165" spans="6:6" s="26" customFormat="1" hidden="1" x14ac:dyDescent="0.35">
      <c r="F165" s="28"/>
    </row>
  </sheetData>
  <sheetProtection algorithmName="SHA-512" hashValue="JA/Y8ebc2OKQv2NA4TevN9W89cuSkDn2UP2V/zlZpPz2bLEkQX4sxeHBViI+p5V/IJMHIVjjYGijJkenKJyNxQ==" saltValue="PZ1t2a1CetTIrqM8U+li4Q==" spinCount="100000" sheet="1" objects="1" scenarios="1"/>
  <sortState xmlns:xlrd2="http://schemas.microsoft.com/office/spreadsheetml/2017/richdata2" ref="A5:F46">
    <sortCondition ref="D5:D46"/>
  </sortState>
  <mergeCells count="2">
    <mergeCell ref="A1:B1"/>
    <mergeCell ref="A2:B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58200-E823-4E34-9E56-D54110185C1C}">
  <sheetPr>
    <tabColor rgb="FF34898C"/>
  </sheetPr>
  <dimension ref="A1:G21"/>
  <sheetViews>
    <sheetView topLeftCell="B3" zoomScale="90" zoomScaleNormal="90" workbookViewId="0">
      <selection activeCell="F13" sqref="F13"/>
    </sheetView>
  </sheetViews>
  <sheetFormatPr defaultColWidth="0" defaultRowHeight="14.5" zeroHeight="1" x14ac:dyDescent="0.35"/>
  <cols>
    <col min="1" max="1" width="62.26953125" customWidth="1"/>
    <col min="2" max="2" width="49.7265625" customWidth="1"/>
    <col min="3" max="3" width="46.453125" customWidth="1"/>
    <col min="4" max="4" width="15.453125" customWidth="1"/>
    <col min="5" max="5" width="11.453125" customWidth="1"/>
    <col min="6" max="6" width="42.453125" customWidth="1"/>
    <col min="7" max="7" width="139.453125" hidden="1" customWidth="1"/>
    <col min="8" max="16384" width="8.7265625" hidden="1"/>
  </cols>
  <sheetData>
    <row r="1" spans="1:6" x14ac:dyDescent="0.35"/>
    <row r="2" spans="1:6" ht="29.15" customHeight="1" x14ac:dyDescent="0.5">
      <c r="A2" s="90" t="s">
        <v>693</v>
      </c>
      <c r="B2" s="90"/>
    </row>
    <row r="3" spans="1:6" ht="29.15" customHeight="1" x14ac:dyDescent="0.35">
      <c r="A3" s="91" t="s">
        <v>709</v>
      </c>
      <c r="B3" s="91"/>
    </row>
    <row r="4" spans="1:6" x14ac:dyDescent="0.35"/>
    <row r="5" spans="1:6" ht="29.15" customHeight="1" x14ac:dyDescent="0.35">
      <c r="A5" s="15" t="s">
        <v>384</v>
      </c>
      <c r="B5" s="15" t="s">
        <v>653</v>
      </c>
      <c r="C5" s="15" t="s">
        <v>654</v>
      </c>
      <c r="D5" s="15" t="s">
        <v>386</v>
      </c>
      <c r="E5" s="15" t="s">
        <v>655</v>
      </c>
      <c r="F5" s="15" t="s">
        <v>629</v>
      </c>
    </row>
    <row r="6" spans="1:6" ht="17.649999999999999" customHeight="1" x14ac:dyDescent="0.35">
      <c r="A6" s="30"/>
      <c r="B6" s="30"/>
      <c r="C6" s="30"/>
      <c r="D6" s="30"/>
      <c r="E6" s="30"/>
      <c r="F6" s="30"/>
    </row>
    <row r="7" spans="1:6" x14ac:dyDescent="0.35">
      <c r="A7" s="52" t="s">
        <v>656</v>
      </c>
      <c r="B7" s="23" t="s">
        <v>400</v>
      </c>
      <c r="C7" s="23" t="s">
        <v>657</v>
      </c>
      <c r="D7" s="23" t="s">
        <v>11</v>
      </c>
      <c r="E7" s="23" t="s">
        <v>12</v>
      </c>
      <c r="F7" s="23" t="s">
        <v>661</v>
      </c>
    </row>
    <row r="8" spans="1:6" x14ac:dyDescent="0.35">
      <c r="A8" s="52" t="s">
        <v>658</v>
      </c>
      <c r="B8" s="23" t="s">
        <v>36</v>
      </c>
      <c r="C8" s="23" t="s">
        <v>659</v>
      </c>
      <c r="D8" s="23" t="s">
        <v>11</v>
      </c>
      <c r="E8" s="23" t="s">
        <v>12</v>
      </c>
      <c r="F8" s="23" t="s">
        <v>631</v>
      </c>
    </row>
    <row r="9" spans="1:6" x14ac:dyDescent="0.35">
      <c r="A9" s="52" t="s">
        <v>660</v>
      </c>
      <c r="B9" s="23" t="s">
        <v>39</v>
      </c>
      <c r="C9" s="23" t="s">
        <v>659</v>
      </c>
      <c r="D9" s="23" t="s">
        <v>11</v>
      </c>
      <c r="E9" s="23" t="s">
        <v>12</v>
      </c>
      <c r="F9" s="23" t="s">
        <v>661</v>
      </c>
    </row>
    <row r="10" spans="1:6" x14ac:dyDescent="0.35">
      <c r="A10" s="52" t="s">
        <v>662</v>
      </c>
      <c r="B10" s="23" t="s">
        <v>663</v>
      </c>
      <c r="C10" s="23" t="s">
        <v>644</v>
      </c>
      <c r="D10" s="23" t="s">
        <v>99</v>
      </c>
      <c r="E10" s="23" t="s">
        <v>12</v>
      </c>
      <c r="F10" s="23" t="s">
        <v>661</v>
      </c>
    </row>
    <row r="11" spans="1:6" x14ac:dyDescent="0.35">
      <c r="A11" s="52" t="s">
        <v>664</v>
      </c>
      <c r="B11" s="23" t="s">
        <v>663</v>
      </c>
      <c r="C11" s="23" t="s">
        <v>644</v>
      </c>
      <c r="D11" s="23" t="s">
        <v>99</v>
      </c>
      <c r="E11" s="23" t="s">
        <v>12</v>
      </c>
      <c r="F11" s="23" t="s">
        <v>661</v>
      </c>
    </row>
    <row r="12" spans="1:6" x14ac:dyDescent="0.35">
      <c r="A12" s="52" t="s">
        <v>665</v>
      </c>
      <c r="B12" s="23" t="s">
        <v>188</v>
      </c>
      <c r="C12" s="23" t="s">
        <v>632</v>
      </c>
      <c r="D12" s="23" t="s">
        <v>666</v>
      </c>
      <c r="E12" s="23" t="s">
        <v>12</v>
      </c>
      <c r="F12" s="23" t="s">
        <v>706</v>
      </c>
    </row>
    <row r="13" spans="1:6" x14ac:dyDescent="0.35">
      <c r="A13" s="52" t="s">
        <v>668</v>
      </c>
      <c r="B13" s="23" t="s">
        <v>539</v>
      </c>
      <c r="C13" s="23" t="s">
        <v>667</v>
      </c>
      <c r="D13" s="23" t="s">
        <v>207</v>
      </c>
      <c r="E13" s="23" t="s">
        <v>12</v>
      </c>
      <c r="F13" s="23" t="s">
        <v>669</v>
      </c>
    </row>
    <row r="14" spans="1:6" x14ac:dyDescent="0.35">
      <c r="A14" s="52" t="s">
        <v>670</v>
      </c>
      <c r="B14" s="23" t="s">
        <v>671</v>
      </c>
      <c r="C14" s="23" t="s">
        <v>686</v>
      </c>
      <c r="D14" s="23" t="s">
        <v>254</v>
      </c>
      <c r="E14" s="23" t="s">
        <v>12</v>
      </c>
      <c r="F14" s="23" t="s">
        <v>631</v>
      </c>
    </row>
    <row r="15" spans="1:6" x14ac:dyDescent="0.35">
      <c r="A15" s="52" t="s">
        <v>672</v>
      </c>
      <c r="B15" s="23" t="s">
        <v>673</v>
      </c>
      <c r="C15" s="23" t="s">
        <v>634</v>
      </c>
      <c r="D15" s="23" t="s">
        <v>254</v>
      </c>
      <c r="E15" s="23" t="s">
        <v>12</v>
      </c>
      <c r="F15" s="23" t="s">
        <v>631</v>
      </c>
    </row>
    <row r="16" spans="1:6" x14ac:dyDescent="0.35">
      <c r="A16" s="52" t="s">
        <v>674</v>
      </c>
      <c r="B16" s="23" t="s">
        <v>298</v>
      </c>
      <c r="C16" s="23" t="s">
        <v>687</v>
      </c>
      <c r="D16" s="23" t="s">
        <v>254</v>
      </c>
      <c r="E16" s="23" t="s">
        <v>12</v>
      </c>
      <c r="F16" s="23" t="s">
        <v>631</v>
      </c>
    </row>
    <row r="17" spans="1:6" x14ac:dyDescent="0.35">
      <c r="A17" s="52" t="s">
        <v>675</v>
      </c>
      <c r="B17" s="23" t="s">
        <v>676</v>
      </c>
      <c r="C17" s="23" t="s">
        <v>677</v>
      </c>
      <c r="D17" s="23" t="s">
        <v>304</v>
      </c>
      <c r="E17" s="23" t="s">
        <v>12</v>
      </c>
      <c r="F17" s="23" t="s">
        <v>631</v>
      </c>
    </row>
    <row r="18" spans="1:6" x14ac:dyDescent="0.35">
      <c r="A18" s="52" t="s">
        <v>678</v>
      </c>
      <c r="B18" s="23" t="s">
        <v>322</v>
      </c>
      <c r="C18" s="23" t="s">
        <v>679</v>
      </c>
      <c r="D18" s="23" t="s">
        <v>304</v>
      </c>
      <c r="E18" s="23" t="s">
        <v>12</v>
      </c>
      <c r="F18" s="23" t="s">
        <v>631</v>
      </c>
    </row>
    <row r="19" spans="1:6" x14ac:dyDescent="0.35">
      <c r="A19" s="52" t="s">
        <v>680</v>
      </c>
      <c r="B19" s="23" t="s">
        <v>681</v>
      </c>
      <c r="C19" s="23"/>
      <c r="D19" s="23"/>
      <c r="E19" s="23" t="s">
        <v>341</v>
      </c>
      <c r="F19" s="23" t="s">
        <v>631</v>
      </c>
    </row>
    <row r="20" spans="1:6" x14ac:dyDescent="0.35">
      <c r="A20" s="52" t="s">
        <v>682</v>
      </c>
      <c r="B20" s="23" t="s">
        <v>683</v>
      </c>
      <c r="C20" s="23"/>
      <c r="D20" s="23"/>
      <c r="E20" s="23" t="s">
        <v>341</v>
      </c>
      <c r="F20" s="23" t="s">
        <v>706</v>
      </c>
    </row>
    <row r="21" spans="1:6" x14ac:dyDescent="0.35">
      <c r="A21" s="52" t="s">
        <v>684</v>
      </c>
      <c r="B21" s="23" t="s">
        <v>685</v>
      </c>
      <c r="C21" s="23"/>
      <c r="D21" s="23"/>
      <c r="E21" s="23" t="s">
        <v>341</v>
      </c>
      <c r="F21" s="23" t="s">
        <v>631</v>
      </c>
    </row>
  </sheetData>
  <sheetProtection algorithmName="SHA-512" hashValue="bt6G+h94UN+zLOgKTwdOON4+EQZpqkXcdJLSDAIQANLhPtY48yNFn9YJUPy51qOiACwfv4AJ4ScdXo7kaxmx8w==" saltValue="jABhMnqPyxYomrnKcshqMg==" spinCount="100000" sheet="1" objects="1" scenarios="1"/>
  <mergeCells count="2">
    <mergeCell ref="A2:B2"/>
    <mergeCell ref="A3:B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16C8417C0B6D4AB06FED142CFD6E8B" ma:contentTypeVersion="16" ma:contentTypeDescription="Create a new document." ma:contentTypeScope="" ma:versionID="43eb203cc05f837d09433e2347841669">
  <xsd:schema xmlns:xsd="http://www.w3.org/2001/XMLSchema" xmlns:xs="http://www.w3.org/2001/XMLSchema" xmlns:p="http://schemas.microsoft.com/office/2006/metadata/properties" xmlns:ns2="f1a5f34e-7fe3-4ddf-a408-9f081236fa99" xmlns:ns3="a9225902-e28a-4f93-8698-7034769f5eb3" targetNamespace="http://schemas.microsoft.com/office/2006/metadata/properties" ma:root="true" ma:fieldsID="35b10e1bc53dee3d17659eb2bd262213" ns2:_="" ns3:_="">
    <xsd:import namespace="f1a5f34e-7fe3-4ddf-a408-9f081236fa99"/>
    <xsd:import namespace="a9225902-e28a-4f93-8698-7034769f5e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a5f34e-7fe3-4ddf-a408-9f081236f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172af68-8bf1-42eb-b08f-23998ba04ee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225902-e28a-4f93-8698-7034769f5eb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cd56795-fb56-49c2-bebb-9b680712aaca}" ma:internalName="TaxCatchAll" ma:showField="CatchAllData" ma:web="a9225902-e28a-4f93-8698-7034769f5e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9225902-e28a-4f93-8698-7034769f5eb3" xsi:nil="true"/>
    <lcf76f155ced4ddcb4097134ff3c332f xmlns="f1a5f34e-7fe3-4ddf-a408-9f081236fa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9E9A9A-EF6D-4008-AC56-CA133EF6DC25}">
  <ds:schemaRefs>
    <ds:schemaRef ds:uri="http://schemas.microsoft.com/sharepoint/v3/contenttype/forms"/>
  </ds:schemaRefs>
</ds:datastoreItem>
</file>

<file path=customXml/itemProps2.xml><?xml version="1.0" encoding="utf-8"?>
<ds:datastoreItem xmlns:ds="http://schemas.openxmlformats.org/officeDocument/2006/customXml" ds:itemID="{78DAAB4F-7FED-402A-8276-E2759065C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a5f34e-7fe3-4ddf-a408-9f081236fa99"/>
    <ds:schemaRef ds:uri="a9225902-e28a-4f93-8698-7034769f5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294E87-34AA-4147-8984-B09014DE21F3}">
  <ds:schemaRefs>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f1a5f34e-7fe3-4ddf-a408-9f081236fa99"/>
    <ds:schemaRef ds:uri="a9225902-e28a-4f93-8698-7034769f5eb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 </vt:lpstr>
      <vt:lpstr>COPD</vt:lpstr>
      <vt:lpstr>CYP</vt:lpstr>
      <vt:lpstr>AA</vt:lpstr>
      <vt:lpstr>PR</vt:lpstr>
      <vt:lpstr>COPD - non-participation</vt:lpstr>
      <vt:lpstr>CYPA - non-participation</vt:lpstr>
      <vt:lpstr>AA - non-participation</vt:lpstr>
      <vt:lpstr>PR - non-participation </vt:lpstr>
    </vt:vector>
  </TitlesOfParts>
  <Manager/>
  <Company>Royal College of Physicians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Sophia Baker</dc:creator>
  <cp:keywords/>
  <dc:description/>
  <cp:lastModifiedBy>Rachael Hodges</cp:lastModifiedBy>
  <cp:revision/>
  <dcterms:created xsi:type="dcterms:W3CDTF">2024-04-19T18:31:59Z</dcterms:created>
  <dcterms:modified xsi:type="dcterms:W3CDTF">2024-07-23T10:20:59Z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0x0101002816C8417C0B6D4AB06FED142CFD6E8B</vt:lpwstr>
  </property>
  <property fmtid="{D5CDD505-2E9C-101B-9397-08002B2CF9AE}" pid="3" name="MediaServiceImageTags">
    <vt:lpwstr/>
  </property>
</Properties>
</file>